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makarskahr-my.sharepoint.com/personal/ivana_kraljevic_radalj_makarska_hr/Documents/Radna površina/POLUGODIŠNJI IZVJEŠTAJ O IZVRŠENJU PRORAČUNA/2025 01-06/za GV/"/>
    </mc:Choice>
  </mc:AlternateContent>
  <xr:revisionPtr revIDLastSave="6" documentId="13_ncr:1_{F2C463B0-3D50-4DAA-A3FC-BEC8F2C4F1B7}" xr6:coauthVersionLast="47" xr6:coauthVersionMax="47" xr10:uidLastSave="{771E60D0-9C13-4B2F-8822-80EC86737DE1}"/>
  <bookViews>
    <workbookView xWindow="-120" yWindow="-120" windowWidth="29040" windowHeight="15840" xr2:uid="{00000000-000D-0000-FFFF-FFFF00000000}"/>
  </bookViews>
  <sheets>
    <sheet name="1. Opći dio-sažetak" sheetId="9" r:id="rId1"/>
    <sheet name="2. Opći-ekonomska klasif." sheetId="2" r:id="rId2"/>
    <sheet name="3. Opći-izvori" sheetId="3" r:id="rId3"/>
    <sheet name="4. Opći-funkcijska klasif." sheetId="4" r:id="rId4"/>
    <sheet name="5.Račun financiranja-ekon.klas." sheetId="5" r:id="rId5"/>
    <sheet name="6.Račun financiranj-izvori" sheetId="6" r:id="rId6"/>
    <sheet name="7.Posebni-organizacijska klas." sheetId="7" r:id="rId7"/>
    <sheet name="8.Posebni-programska klas." sheetId="8" r:id="rId8"/>
    <sheet name="9. ostalo" sheetId="10" r:id="rId9"/>
  </sheets>
  <definedNames>
    <definedName name="_xlnm.Print_Titles" localSheetId="1">'2. Opći-ekonomska klasif.'!$5:$6</definedName>
    <definedName name="_xlnm.Print_Titles" localSheetId="2">'3. Opći-izvori'!$3:$4</definedName>
    <definedName name="_xlnm.Print_Titles" localSheetId="3">'4. Opći-funkcijska klasif.'!$3:$4</definedName>
    <definedName name="_xlnm.Print_Titles" localSheetId="7">'8.Posebni-programska klas.'!$3:$6</definedName>
    <definedName name="_xlnm.Print_Area" localSheetId="0">'1. Opći dio-sažetak'!$A$1:$H$37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6" i="5" l="1"/>
  <c r="F16" i="5"/>
  <c r="G25" i="9"/>
  <c r="E25" i="9"/>
  <c r="E19" i="9"/>
  <c r="E16" i="9"/>
  <c r="E20" i="9" s="1"/>
  <c r="E32" i="9" s="1"/>
  <c r="E37" i="9"/>
  <c r="E30" i="9"/>
  <c r="C36" i="9" l="1"/>
  <c r="C30" i="9"/>
  <c r="C35" i="9" s="1"/>
  <c r="C37" i="9" s="1"/>
  <c r="C25" i="9"/>
  <c r="C19" i="9"/>
  <c r="C20" i="9" s="1"/>
  <c r="C32" i="9" s="1"/>
  <c r="C16" i="9"/>
  <c r="H31" i="9"/>
  <c r="H29" i="9"/>
  <c r="H24" i="9"/>
  <c r="H18" i="9"/>
  <c r="H17" i="9"/>
  <c r="H15" i="9"/>
  <c r="H14" i="9"/>
  <c r="F36" i="9"/>
  <c r="H36" i="9" s="1"/>
  <c r="G31" i="9"/>
  <c r="F30" i="9"/>
  <c r="H30" i="9" s="1"/>
  <c r="D30" i="9"/>
  <c r="D37" i="9" s="1"/>
  <c r="G29" i="9"/>
  <c r="G28" i="9"/>
  <c r="F25" i="9"/>
  <c r="H25" i="9" s="1"/>
  <c r="D25" i="9"/>
  <c r="F19" i="9"/>
  <c r="H19" i="9" s="1"/>
  <c r="D19" i="9"/>
  <c r="G18" i="9"/>
  <c r="G17" i="9"/>
  <c r="F16" i="9"/>
  <c r="H16" i="9" s="1"/>
  <c r="D16" i="9"/>
  <c r="G15" i="9"/>
  <c r="G14" i="9"/>
  <c r="D20" i="9" l="1"/>
  <c r="G16" i="9"/>
  <c r="D32" i="9"/>
  <c r="F35" i="9"/>
  <c r="H35" i="9" s="1"/>
  <c r="G19" i="9"/>
  <c r="F20" i="9"/>
  <c r="H20" i="9" s="1"/>
  <c r="G30" i="9"/>
  <c r="G36" i="9"/>
  <c r="F37" i="9" l="1"/>
  <c r="G35" i="9"/>
  <c r="G20" i="9"/>
  <c r="F32" i="9"/>
  <c r="G37" i="9"/>
</calcChain>
</file>

<file path=xl/sharedStrings.xml><?xml version="1.0" encoding="utf-8"?>
<sst xmlns="http://schemas.openxmlformats.org/spreadsheetml/2006/main" count="5579" uniqueCount="1027">
  <si>
    <t/>
  </si>
  <si>
    <t>Izvorni plan 2025.</t>
  </si>
  <si>
    <t>Tekući plan 2025.</t>
  </si>
  <si>
    <t>Indeks  4/1</t>
  </si>
  <si>
    <t>Indeks  4/3</t>
  </si>
  <si>
    <t>A. RAČUN PRIHODA I RASHODA</t>
  </si>
  <si>
    <t>1</t>
  </si>
  <si>
    <t>2</t>
  </si>
  <si>
    <t>3</t>
  </si>
  <si>
    <t>4</t>
  </si>
  <si>
    <t>5</t>
  </si>
  <si>
    <t>6</t>
  </si>
  <si>
    <t>6 Prihodi poslovanja</t>
  </si>
  <si>
    <t>7 Prihodi od prodaje nefinancijske imovine</t>
  </si>
  <si>
    <t>3 Rashodi poslovanja</t>
  </si>
  <si>
    <t>4 Rashodi za nabavu nefinancijske imovine</t>
  </si>
  <si>
    <t>8 Primici od financijske imovine i zaduživanja</t>
  </si>
  <si>
    <t>5 Izdaci za financijsku imovinu i otplate zajmova</t>
  </si>
  <si>
    <t>61 Prihodi od poreza</t>
  </si>
  <si>
    <t>611 Porez na dohodak</t>
  </si>
  <si>
    <t>6111 Porez na dohodak od nesamostalnog rada</t>
  </si>
  <si>
    <t>613 Porezi na imovinu</t>
  </si>
  <si>
    <t>6131 Stalni porezi na nepokretnu imovinu (zemlju, zgrade, kuće i ostalo)</t>
  </si>
  <si>
    <t>6134 Povremeni porezi na imovinu</t>
  </si>
  <si>
    <t>614 Porezi na robu i usluge</t>
  </si>
  <si>
    <t>6142 Porez na promet</t>
  </si>
  <si>
    <t>6145 Porezi na korištenje dobara ili izvođenje aktivnosti</t>
  </si>
  <si>
    <t>63 Pomoći iz inozemstva i od subjekata unutar općeg proračuna</t>
  </si>
  <si>
    <t>633 Pomoći proračunu i izvanproračunskim korisnicima iz drugih proračuna</t>
  </si>
  <si>
    <t>6331 Tekuće pomoći proračunu i izvanproračunskim korisnicima iz drugih proračuna</t>
  </si>
  <si>
    <t>6332 Kapitalne pomoći proračunu i izvanproračunskim korisnicima iz drugih proračuna</t>
  </si>
  <si>
    <t>634 Pomoći od izvanproračunskih korisnika</t>
  </si>
  <si>
    <t>6342 Kapitalne pomoći od izvanproračunskih korisnika</t>
  </si>
  <si>
    <t>635 Pomoći izravnanja za decentralizirane funkcije i fiskalnog izravnanja</t>
  </si>
  <si>
    <t>6351 Tekuće pomoći izravnanja za decentralizirane funkcije</t>
  </si>
  <si>
    <t>636 Pomoći proračunskim korisnicima iz proračuna koji im nije nadležan</t>
  </si>
  <si>
    <t>6361 Tekuće pomoći proračunskim korisnicima iz proračuna koji im nije nadležan</t>
  </si>
  <si>
    <t>6362 Kapitalne pomoći proračunskim korisnicima iz proračuna koji im nije nadležan</t>
  </si>
  <si>
    <t>638 Pomoći temeljem prijenosa EU sredstava</t>
  </si>
  <si>
    <t>6381 Tekuće pomoći temeljem prijenosa EU sredstava</t>
  </si>
  <si>
    <t>6382 Kapitalne pomoći temeljem prijenosa EU sredstava</t>
  </si>
  <si>
    <t>64 Prihodi od imovine</t>
  </si>
  <si>
    <t>641 Prihodi od financijske imovine</t>
  </si>
  <si>
    <t>6413 Kamate na oročena sredstva i depozite po viđenju</t>
  </si>
  <si>
    <t>642 Prihodi od nefinancijske imovine</t>
  </si>
  <si>
    <t>6421 Naknade za koncesije</t>
  </si>
  <si>
    <t>6422 Prihodi od zakupa i iznajmljivanja imovine</t>
  </si>
  <si>
    <t>6423 Naknada za korištenje nefinancijske imovine</t>
  </si>
  <si>
    <t>6429 Ostali prihodi od nefinancijske imovine</t>
  </si>
  <si>
    <t>65 Prihodi od upravnih i administrativnih pristojbi, pristojbi po posebnim propisima i naknada</t>
  </si>
  <si>
    <t>651 Upravne i administrativne pristojbe</t>
  </si>
  <si>
    <t>6512 Županijske, gradske i općinske pristojbe i naknade</t>
  </si>
  <si>
    <t>6513 Ostale upravne pristojbe i naknade</t>
  </si>
  <si>
    <t>6514 Ostale pristojbe i naknade</t>
  </si>
  <si>
    <t>652 Prihodi po posebnim propisima</t>
  </si>
  <si>
    <t>6522 Prihodi vodnog gospodarstva</t>
  </si>
  <si>
    <t>6526 Ostali nespomenuti prihodi</t>
  </si>
  <si>
    <t>653 Komunalni doprinosi i naknade</t>
  </si>
  <si>
    <t>6531 Komunalni doprinosi</t>
  </si>
  <si>
    <t>6532 Komunalne naknade</t>
  </si>
  <si>
    <t>66 Prihodi od prodaje proizvoda i robe te pruženih usluga, prihodi od donacija te povrati po protestira</t>
  </si>
  <si>
    <t>661 Prihodi od prodaje proizvoda i robe te pruženih usluga</t>
  </si>
  <si>
    <t>6614 Prihodi od prodaje proizvoda i robe</t>
  </si>
  <si>
    <t>6615 Prihodi od pruženih usluga</t>
  </si>
  <si>
    <t>663 Donacije od pravnih i fizičkih osoba izvan općeg proračuna te povrat donacija i kapitalnih pomoći po</t>
  </si>
  <si>
    <t>6631 Tekuće donacije</t>
  </si>
  <si>
    <t>6632 Kapitalne donacije</t>
  </si>
  <si>
    <t>68 Kazne, upravne mjere i ostali prihodi</t>
  </si>
  <si>
    <t>681 Kazne i upravne mjere</t>
  </si>
  <si>
    <t>6819 Ostale kazne</t>
  </si>
  <si>
    <t>683 Ostali prihodi</t>
  </si>
  <si>
    <t>6831 Ostali prihodi</t>
  </si>
  <si>
    <t>71 Prihodi od prodaje neproizvedene dugotrajne imovine</t>
  </si>
  <si>
    <t>711 Prihodi od prodaje materijalne imovine - prirodnih bogatstava</t>
  </si>
  <si>
    <t>7111 Zemljište</t>
  </si>
  <si>
    <t>72 Prihodi od prodaje proizvedene dugotrajne imovine</t>
  </si>
  <si>
    <t>721 Prihodi od prodaje građevinskih objekata</t>
  </si>
  <si>
    <t>7211 Stambeni objekti</t>
  </si>
  <si>
    <t>31 Rashodi za zaposlene</t>
  </si>
  <si>
    <t>311 Plaće (Bruto)</t>
  </si>
  <si>
    <t>3111 Plaće za redovan rad</t>
  </si>
  <si>
    <t>3113 Plaće za prekovremeni rad</t>
  </si>
  <si>
    <t>3114 Plaće za posebne uvjete rada</t>
  </si>
  <si>
    <t>312 Ostali rashodi za zaposlene</t>
  </si>
  <si>
    <t>3121 Ostali rashodi za zaposlene</t>
  </si>
  <si>
    <t>313 Doprinosi na plaće</t>
  </si>
  <si>
    <t>3131 Doprinosi za mirovinsko osiguranje za staž s povećanim trajanjem</t>
  </si>
  <si>
    <t>3132 Doprinosi za obvezno zdravstveno osiguranje</t>
  </si>
  <si>
    <t>32 Materijalni rashodi</t>
  </si>
  <si>
    <t>321 Naknade troškova zaposlenima</t>
  </si>
  <si>
    <t>3211 Službena putovanja</t>
  </si>
  <si>
    <t>3212 Naknade za prijevoz, za rad na terenu i odvojeni život</t>
  </si>
  <si>
    <t>3213 Stručno usavršavanje zaposlenika</t>
  </si>
  <si>
    <t>3214 Ostale naknade troškova zaposlenima</t>
  </si>
  <si>
    <t>322 Rashodi za materijal i energiju</t>
  </si>
  <si>
    <t>3221 Uredski materijal i ostali materijalni rashodi</t>
  </si>
  <si>
    <t>3222 Materijal i sirovine</t>
  </si>
  <si>
    <t>3223 Energija</t>
  </si>
  <si>
    <t>3224 Materijal i dijelovi za tekuće i investicijsko održavanje</t>
  </si>
  <si>
    <t>3225 Sitni inventar i autogume</t>
  </si>
  <si>
    <t>3227 Službena, radna i zaštitna odjeća i obuća</t>
  </si>
  <si>
    <t>323 Rashodi za usluge</t>
  </si>
  <si>
    <t>3231 Usluge telefona, interneta, pošte i prijevoza</t>
  </si>
  <si>
    <t>3232 Usluge tekućeg i investicijskog  održavanja</t>
  </si>
  <si>
    <t>3233 Usluge promidžbe i informiranja</t>
  </si>
  <si>
    <t>3234 Komunalne usluge</t>
  </si>
  <si>
    <t>3235 Zakupnine i najamnine</t>
  </si>
  <si>
    <t>3236 Zdravstvene i veterinarske usluge</t>
  </si>
  <si>
    <t>3237 Intelektualne i osobne usluge</t>
  </si>
  <si>
    <t>3238 Računalne usluge</t>
  </si>
  <si>
    <t>3239 Ostale usluge</t>
  </si>
  <si>
    <t>324 Naknade troškova osobama izvan radnog odnosa</t>
  </si>
  <si>
    <t>3241 Naknade troškova osobama izvan radnog odnosa</t>
  </si>
  <si>
    <t>329 Ostali nespomenuti rashodi poslovanja</t>
  </si>
  <si>
    <t>3291 Naknade za rad predstavničkih i izvršnih tijela, povjerenstava i slično</t>
  </si>
  <si>
    <t>3292 Premije osiguranja</t>
  </si>
  <si>
    <t>3293 Reprezentacija</t>
  </si>
  <si>
    <t>3294 Članarine i norme</t>
  </si>
  <si>
    <t>3295 Pristojbe i naknade</t>
  </si>
  <si>
    <t>3296 Troškovi sudskih postupaka</t>
  </si>
  <si>
    <t>3299 Ostali nespomenuti rashodi poslovanja</t>
  </si>
  <si>
    <t>34 Financijski rashodi</t>
  </si>
  <si>
    <t>342 Kamate za primljene kredite i zajmove</t>
  </si>
  <si>
    <t>3422 Kamate za primljene kredite i zajmove od kreditnih i ostalih financijskih institucija u javnom sekto</t>
  </si>
  <si>
    <t>343 Ostali financijski rashodi</t>
  </si>
  <si>
    <t>3431 Bankarske usluge i usluge platnog prometa</t>
  </si>
  <si>
    <t>3433 Zatezne kamate</t>
  </si>
  <si>
    <t>3434 Ostali nespomenuti financijski rashodi</t>
  </si>
  <si>
    <t>35 Subvencije</t>
  </si>
  <si>
    <t>352 Subvencije kreditnim i financijskim institucijama, trgovačkim društvima, zadrugama, poljoprivrednici</t>
  </si>
  <si>
    <t>3522 Subvencije trgovačkim društvima i zadrugama izvan javnog sektora</t>
  </si>
  <si>
    <t>36 Pomoći dane u inozemstvo i unutar općeg proračuna</t>
  </si>
  <si>
    <t>366 Pomoći proračunskim korisnicima drugih proračuna</t>
  </si>
  <si>
    <t>3661 Tekuće pomoći proračunskim korisnicima drugih proračuna</t>
  </si>
  <si>
    <t>3662 Kapitalne pomoći proračunskim korisnicima drugih proračuna</t>
  </si>
  <si>
    <t>37 Naknade građanima i kućanstvima na temelju osiguranja i druge naknade</t>
  </si>
  <si>
    <t>372 Ostale naknade građanima i kućanstvima iz proračuna</t>
  </si>
  <si>
    <t>3721 Naknade građanima i kućanstvima u novcu</t>
  </si>
  <si>
    <t>3722 Naknade građanima i kućanstvima u naravi</t>
  </si>
  <si>
    <t>38 Rashodi za donacije, kazne, naknade šteta i kapitalne pomoći</t>
  </si>
  <si>
    <t>381 Tekuće donacije</t>
  </si>
  <si>
    <t>3811 Tekuće donacije u novcu</t>
  </si>
  <si>
    <t>382 Kapitalne donacije</t>
  </si>
  <si>
    <t>3821 Kapitalne donacije neprofitnim organizacijama</t>
  </si>
  <si>
    <t>3822 Kapitalne donacije građanima i kućanstvima</t>
  </si>
  <si>
    <t>3823 Kapitalne donacije iz EU sredstava</t>
  </si>
  <si>
    <t>383 Kazne, penali i naknade štete</t>
  </si>
  <si>
    <t>3831 Naknade šteta pravnim i fizičkim osobama</t>
  </si>
  <si>
    <t>41 Rashodi za nabavu neproizvedene dugotrajne imovine</t>
  </si>
  <si>
    <t>411 Materijalna imovina - prirodna bogatstva</t>
  </si>
  <si>
    <t>4111 Zemljište</t>
  </si>
  <si>
    <t>42 Rashodi za nabavu proizvedene dugotrajne imovine</t>
  </si>
  <si>
    <t>421 Građevinski objekti</t>
  </si>
  <si>
    <t>4212 Poslovni objekti</t>
  </si>
  <si>
    <t>4213 Ceste, željeznice i ostali prometni objekti</t>
  </si>
  <si>
    <t>4214 Ostali građevinski objekti</t>
  </si>
  <si>
    <t>422 Postrojenja i oprema</t>
  </si>
  <si>
    <t>4221 Uredska oprema i namještaj</t>
  </si>
  <si>
    <t>4222 Komunikacijska oprema</t>
  </si>
  <si>
    <t>4223 Oprema za održavanje i zaštitu</t>
  </si>
  <si>
    <t>4224 Medicinska i laboratorijska oprema</t>
  </si>
  <si>
    <t>4225 Instrumenti i uređaji</t>
  </si>
  <si>
    <t>4226 Sportska i glazbena oprema</t>
  </si>
  <si>
    <t>4227 Uređaji, strojevi i oprema za ostale namjene</t>
  </si>
  <si>
    <t>423 Prijevozna sredstva</t>
  </si>
  <si>
    <t>4231 Prijevozna sredstva u cestovnom prometu</t>
  </si>
  <si>
    <t>424 Knjige, umjetnička djela i ostale izložbene vrijednosti</t>
  </si>
  <si>
    <t>4241 Knjige</t>
  </si>
  <si>
    <t>4242 Umjetnička djela (izložena u galerijama, muzejima i slično)</t>
  </si>
  <si>
    <t>425 Višegodišnji nasadi i osnovno stado</t>
  </si>
  <si>
    <t>4251 Višegodišnji nasadi</t>
  </si>
  <si>
    <t>426 Nematerijalna proizvedena imovina</t>
  </si>
  <si>
    <t>4262 Ulaganja u računalne programe</t>
  </si>
  <si>
    <t>4263 Umjetnička, literarna i znanstvena djela</t>
  </si>
  <si>
    <t>45 Rashodi za dodatna ulaganja na nefinancijskoj imovini</t>
  </si>
  <si>
    <t>451 Dodatna ulaganja na građevinskim objektima</t>
  </si>
  <si>
    <t>4511 Dodatna ulaganja na građevinskim objektima</t>
  </si>
  <si>
    <t xml:space="preserve"> SVEUKUPNI PRIHODI</t>
  </si>
  <si>
    <t>Izvor 1. OPĆI PRIHODI I PRIMICI</t>
  </si>
  <si>
    <t>Izvor 1.1. OPĆI PRIHODI I PRIMICI</t>
  </si>
  <si>
    <t>Izvor 3. VLASTITI PRIHODI</t>
  </si>
  <si>
    <t>Izvor 3.1. VLASTITI PRIHODI</t>
  </si>
  <si>
    <t>Izvor 3.2. VLASTITI PRIHODI PRORAČUNSKIH KORISNIKA</t>
  </si>
  <si>
    <t>Izvor 4. PRIHODI ZA POSEBNE NAMJENE</t>
  </si>
  <si>
    <t>Izvor 4.2. PRIHODI OD SPOMENIČKE RENTE</t>
  </si>
  <si>
    <t>Izvor 4.3. OSTALI PRIHODI ZA POSEBNE NAMJENE</t>
  </si>
  <si>
    <t>Izvor 4.4. PRIHODI OD KOMUNALNOG DOPRINOSA</t>
  </si>
  <si>
    <t>Izvor 4.5. PRIHODI OD KOMUNALNE NAKNADE</t>
  </si>
  <si>
    <t>Izvor 4.6. PRIHODI OD NAKNADA ZA VODOOPSKRBU I ODVODNJU</t>
  </si>
  <si>
    <t>Izvor 4.7. PRIHODI OD KONCESIJA I KONCESIJSKIH ODOBRENJA</t>
  </si>
  <si>
    <t>Izvor 4.9. PRIHOD OD NAKNADE ZA NEZAKONITO IZGRAĐENE ZGRADE</t>
  </si>
  <si>
    <t>Izvor 5. POMOĆI</t>
  </si>
  <si>
    <t>Izvor 5.1. POMOĆI EU</t>
  </si>
  <si>
    <t>Izvor 5.2. OSTALE POMOĆI</t>
  </si>
  <si>
    <t>Izvor 5.4. POMOĆI ZA PRORAČUNSKE KORISNIKE</t>
  </si>
  <si>
    <t>Izvor 5.5. POMOĆI ZA PRORAČUNSKE KORISNIKE IZ EU - PRIJENOS</t>
  </si>
  <si>
    <t>Izvor 6. DONACIJE</t>
  </si>
  <si>
    <t>Izvor 6.1. DONACIJE</t>
  </si>
  <si>
    <t>Izvor 6.3. INOZEMNE DONACIJE</t>
  </si>
  <si>
    <t>Izvor 6.4. DONACIJE ZA PRORAČUNSKE KORISNIKE</t>
  </si>
  <si>
    <t>Izvor 7. PRIHODI OD PRODAJE I ZAMJENE NEFINANCIJSKE IMOVINE I NAKNADE</t>
  </si>
  <si>
    <t>Izvor 7.1. PRIHODI OD PRODAJE NEFINANCIJSKE IMOVINE</t>
  </si>
  <si>
    <t xml:space="preserve"> SVEUKUPNI RASHODI</t>
  </si>
  <si>
    <t>Izvor 8. NAMJENSKI PRIMICI OD ZADUŽIVANJA</t>
  </si>
  <si>
    <t>Izvor 8.4. NAMJENSKI PRIMICI OD ZADUŽIVANJA PRORAČUNSKIH KORISNIKA</t>
  </si>
  <si>
    <t>Funkcijska klasifikacija  SVEUKUPNI RASHODI</t>
  </si>
  <si>
    <t>Funkcijska klasifikacija 01 Opće javne usluge</t>
  </si>
  <si>
    <t>Funkcijska klasifikacija 011 Izvršna  i zakonodavna tijela, financijski i fiskalni poslovi, vanjski poslovi</t>
  </si>
  <si>
    <t>Funkcijska klasifikacija 02 Obrana</t>
  </si>
  <si>
    <t>Funkcijska klasifikacija 022 Civilna obrana</t>
  </si>
  <si>
    <t>Funkcijska klasifikacija 03 Javni red i sigurnost</t>
  </si>
  <si>
    <t>Funkcijska klasifikacija 032 Usluge protupožarne zaštite</t>
  </si>
  <si>
    <t>Funkcijska klasifikacija 04 Ekonomski poslovi</t>
  </si>
  <si>
    <t>Funkcijska klasifikacija 042 Poljoprivreda, šumarstvo, ribarstvo i lov</t>
  </si>
  <si>
    <t>Funkcijska klasifikacija 049 Ekonomski poslovi koji nisu drugdje svrstani</t>
  </si>
  <si>
    <t>Funkcijska klasifikacija 05 Zaštita okoliša</t>
  </si>
  <si>
    <t>Funkcijska klasifikacija 051 Gospodarenje otpadom</t>
  </si>
  <si>
    <t>Funkcijska klasifikacija 052 Gospodarenje otpadnim vodama</t>
  </si>
  <si>
    <t>Funkcijska klasifikacija 053 Smanjenje zagađivanja</t>
  </si>
  <si>
    <t>Funkcijska klasifikacija 056 Poslovi i usluge zaštite okoliša koji nisu drugdje svrstani</t>
  </si>
  <si>
    <t>Funkcijska klasifikacija 06 Usluge unapređenja stanovanja i zajednice</t>
  </si>
  <si>
    <t>Funkcijska klasifikacija 061 Razvoj stanovanja</t>
  </si>
  <si>
    <t>Funkcijska klasifikacija 062 Razvoj zajednice</t>
  </si>
  <si>
    <t>Funkcijska klasifikacija 064 Ulična rasvjeta</t>
  </si>
  <si>
    <t>Funkcijska klasifikacija 07 Zdravstvo</t>
  </si>
  <si>
    <t>Funkcijska klasifikacija 072 Službe za vanjske pacijente</t>
  </si>
  <si>
    <t>Funkcijska klasifikacija 08 Rekreacija, kultura i religija</t>
  </si>
  <si>
    <t>Funkcijska klasifikacija 081 Službe rekreacije i sporta</t>
  </si>
  <si>
    <t>Funkcijska klasifikacija 082 Službe kulture</t>
  </si>
  <si>
    <t>Funkcijska klasifikacija 084 Religijske i druge službe zajednice</t>
  </si>
  <si>
    <t>Funkcijska klasifikacija 09 Obrazovanje</t>
  </si>
  <si>
    <t>Funkcijska klasifikacija 091 Predškolsko i osnovno obrazovanje</t>
  </si>
  <si>
    <t>Funkcijska klasifikacija 092 Srednjoškolsko  obrazovanje</t>
  </si>
  <si>
    <t>Funkcijska klasifikacija 094 Visoka naobrazba</t>
  </si>
  <si>
    <t>Funkcijska klasifikacija 10 Socijalna zaštita</t>
  </si>
  <si>
    <t>Funkcijska klasifikacija 101 Bolest i invaliditet</t>
  </si>
  <si>
    <t>Funkcijska klasifikacija 104 Obitelj i djeca</t>
  </si>
  <si>
    <t>Funkcijska klasifikacija 107 Socijalna pomoć stanovništvu koje nije obuhvaćeno redovnim socijalnim programima</t>
  </si>
  <si>
    <t>Funkcijska klasifikacija 109 Aktivnosti socijalne zaštite koje nisu drugdje svrstane</t>
  </si>
  <si>
    <t>B. RAČUN ZADUŽIVANJA FINANCIRANJA</t>
  </si>
  <si>
    <t>84 Primici od zaduživanja</t>
  </si>
  <si>
    <t>844 Primljeni krediti i zajmovi od kreditnih i ostalih financijskih institucija izvan javnog sektora</t>
  </si>
  <si>
    <t>8443 Primljeni krediti od tuzemnih kreditnih institucija izvan javnog sektora</t>
  </si>
  <si>
    <t>54 Izdaci za otplatu glavnice primljenih kredita i zajmova</t>
  </si>
  <si>
    <t xml:space="preserve">544 Otplata glavnice primljenih kredita i zajmova od kreditnih i ostalih financijskih institucija izvan </t>
  </si>
  <si>
    <t>5443 Otplata glavnice primljenih kredita od tuzemnih kreditnih institucija izvan javnog sektora</t>
  </si>
  <si>
    <t xml:space="preserve"> NETO FINANCIRANJE</t>
  </si>
  <si>
    <t xml:space="preserve"> UKUPNI PRIMICI</t>
  </si>
  <si>
    <t>8. NAMJENSKI PRIMICI OD ZADUŽIVANJA</t>
  </si>
  <si>
    <t>8.4. NAMJENSKI PRIMICI OD ZADUŽIVANJA PRORAČUNSKIH KORISNIKA</t>
  </si>
  <si>
    <t xml:space="preserve"> UKUPNI IZDACI</t>
  </si>
  <si>
    <t>1. OPĆI PRIHODI I PRIMICI</t>
  </si>
  <si>
    <t>1.1. OPĆI PRIHODI I PRIMICI</t>
  </si>
  <si>
    <t>Indeks 3/2</t>
  </si>
  <si>
    <t>UKUPNO RASHODI I IZDATCI</t>
  </si>
  <si>
    <t>Razdjel</t>
  </si>
  <si>
    <t>001</t>
  </si>
  <si>
    <t>UPRAVNI ODJEL ZA OPĆE POSLOVE I IMOVINU GRADA</t>
  </si>
  <si>
    <t>Glava</t>
  </si>
  <si>
    <t>00101</t>
  </si>
  <si>
    <t>00102</t>
  </si>
  <si>
    <t>JAVNA USTANOVA MARA</t>
  </si>
  <si>
    <t>Proračunski korisnik</t>
  </si>
  <si>
    <t>49569</t>
  </si>
  <si>
    <t>003</t>
  </si>
  <si>
    <t>UPRAVNI ODJEL ZA JAVNE POTREBE I DRUŠTVENE DJELATNOSTI</t>
  </si>
  <si>
    <t>00301</t>
  </si>
  <si>
    <t>KULTURA</t>
  </si>
  <si>
    <t>30283</t>
  </si>
  <si>
    <t>GRADSKI  MUZEJ</t>
  </si>
  <si>
    <t>30306</t>
  </si>
  <si>
    <t>GRADSKA KNJIŽNICA</t>
  </si>
  <si>
    <t>00302</t>
  </si>
  <si>
    <t>ŠKOLSTVO</t>
  </si>
  <si>
    <t>12307</t>
  </si>
  <si>
    <t>OŠ "PETRA PERICE"</t>
  </si>
  <si>
    <t>12331</t>
  </si>
  <si>
    <t>GLAZBENA ŠKOLA MAKARSKA</t>
  </si>
  <si>
    <t>12358</t>
  </si>
  <si>
    <t>OŠ "STJEPANA IVIČEVIĆA"</t>
  </si>
  <si>
    <t>00303</t>
  </si>
  <si>
    <t>PREDŠKOLSKI ODGOJ</t>
  </si>
  <si>
    <t>30267</t>
  </si>
  <si>
    <t>DJEČJI VRTIĆ "BIOKOVSKO ZVONCE"</t>
  </si>
  <si>
    <t>00304</t>
  </si>
  <si>
    <t>ODJEL ZA JAVNE POTREBE I DRUŠTVENE DJELATNOSTI</t>
  </si>
  <si>
    <t>00306</t>
  </si>
  <si>
    <t>VATROGASNA ZAŠTITA</t>
  </si>
  <si>
    <t>50901</t>
  </si>
  <si>
    <t>JVP GRADA MAKARSKE</t>
  </si>
  <si>
    <t>00307</t>
  </si>
  <si>
    <t>SPORT</t>
  </si>
  <si>
    <t>49163</t>
  </si>
  <si>
    <t>GRADSKI SPORTSKI CENTAR</t>
  </si>
  <si>
    <t>006</t>
  </si>
  <si>
    <t>POGON ZA OBAVLJANJE KOMUNALNE  DJELATNOSTI U GRADU MAKARSKOJ</t>
  </si>
  <si>
    <t>00601</t>
  </si>
  <si>
    <t>POGON ZA OBAVLJANJE KOMUNALNE DJELATNOSTI</t>
  </si>
  <si>
    <t>007</t>
  </si>
  <si>
    <t>GRADSKO VIJEĆE</t>
  </si>
  <si>
    <t>00701</t>
  </si>
  <si>
    <t>010</t>
  </si>
  <si>
    <t>UPRAVNI ODJEL ZA RAZVOJ GRADA</t>
  </si>
  <si>
    <t>01001</t>
  </si>
  <si>
    <t>Organizacijska klasifikacija</t>
  </si>
  <si>
    <t>Izvori</t>
  </si>
  <si>
    <t>Projekt/Aktivnost</t>
  </si>
  <si>
    <t>VRSTA RASHODA I IZDATAKA</t>
  </si>
  <si>
    <t>RAZDJEL 001 UPRAVNI ODJEL ZA OPĆE POSLOVE I IMOVINU GRADA</t>
  </si>
  <si>
    <t>GLAVA 00101 UPRAVNI ODJEL ZA OPĆE POSLOVE I IMOVINU GRADA</t>
  </si>
  <si>
    <t>1000</t>
  </si>
  <si>
    <t>Program: TROŠKOVI PLAĆA I MATERIJALNI TROŠKOVI UPRAVE</t>
  </si>
  <si>
    <t>A100001</t>
  </si>
  <si>
    <t>Aktivnost: TROŠKOVI PLAĆA I MATERIJALNI TROŠKOVI UPRAVE</t>
  </si>
  <si>
    <t>31</t>
  </si>
  <si>
    <t>Rashodi za zaposlene</t>
  </si>
  <si>
    <t>3111</t>
  </si>
  <si>
    <t>Plaće za redovan rad</t>
  </si>
  <si>
    <t>3113</t>
  </si>
  <si>
    <t>Plaće za prekovremeni rad</t>
  </si>
  <si>
    <t>3114</t>
  </si>
  <si>
    <t>Plaće za posebne uvjete rada</t>
  </si>
  <si>
    <t>3121</t>
  </si>
  <si>
    <t>Ostali rashodi za zaposlene</t>
  </si>
  <si>
    <t>3132</t>
  </si>
  <si>
    <t>Doprinosi za obvezno zdravstveno osiguranje</t>
  </si>
  <si>
    <t>32</t>
  </si>
  <si>
    <t>Materijalni rashodi</t>
  </si>
  <si>
    <t>3211</t>
  </si>
  <si>
    <t>Službena putovanja</t>
  </si>
  <si>
    <t>3212</t>
  </si>
  <si>
    <t>Naknade za prijevoz, za rad na terenu i odvojeni život</t>
  </si>
  <si>
    <t>3213</t>
  </si>
  <si>
    <t>Stručno usavršavanje zaposlenika</t>
  </si>
  <si>
    <t>3214</t>
  </si>
  <si>
    <t>Ostale naknade troškova zaposlenima</t>
  </si>
  <si>
    <t>3221</t>
  </si>
  <si>
    <t>Uredski materijal i ostali materijalni rashodi</t>
  </si>
  <si>
    <t>3222</t>
  </si>
  <si>
    <t>Materijal i sirovine</t>
  </si>
  <si>
    <t>3223</t>
  </si>
  <si>
    <t>Energija</t>
  </si>
  <si>
    <t>3224</t>
  </si>
  <si>
    <t>Materijal i dijelovi za tekuće i investicijsko održavanje</t>
  </si>
  <si>
    <t>3227</t>
  </si>
  <si>
    <t>Službena, radna i zaštitna odjeća i obuća</t>
  </si>
  <si>
    <t>3231</t>
  </si>
  <si>
    <t>Usluge telefona, interneta, pošte i prijevoza</t>
  </si>
  <si>
    <t>3232</t>
  </si>
  <si>
    <t>Usluge tekućeg i investicijskog  održavanja</t>
  </si>
  <si>
    <t>3233</t>
  </si>
  <si>
    <t>Usluge promidžbe i informiranja</t>
  </si>
  <si>
    <t>3234</t>
  </si>
  <si>
    <t>Komunalne usluge</t>
  </si>
  <si>
    <t>3235</t>
  </si>
  <si>
    <t>Zakupnine i najamnine</t>
  </si>
  <si>
    <t>3236</t>
  </si>
  <si>
    <t>Zdravstvene i veterinarske usluge</t>
  </si>
  <si>
    <t>3237</t>
  </si>
  <si>
    <t>Intelektualne i osobne usluge</t>
  </si>
  <si>
    <t>3238</t>
  </si>
  <si>
    <t>Računalne usluge</t>
  </si>
  <si>
    <t>3239</t>
  </si>
  <si>
    <t>Ostale usluge</t>
  </si>
  <si>
    <t>3292</t>
  </si>
  <si>
    <t>Premije osiguranja</t>
  </si>
  <si>
    <t>3293</t>
  </si>
  <si>
    <t>Reprezentacija</t>
  </si>
  <si>
    <t>3294</t>
  </si>
  <si>
    <t>Članarine i norme</t>
  </si>
  <si>
    <t>3295</t>
  </si>
  <si>
    <t>Pristojbe i naknade</t>
  </si>
  <si>
    <t>3296</t>
  </si>
  <si>
    <t>Troškovi sudskih postupaka</t>
  </si>
  <si>
    <t>3299</t>
  </si>
  <si>
    <t>Ostali nespomenuti rashodi poslovanja</t>
  </si>
  <si>
    <t>34</t>
  </si>
  <si>
    <t>Financijski rashodi</t>
  </si>
  <si>
    <t>3431</t>
  </si>
  <si>
    <t>Bankarske usluge i usluge platnog prometa</t>
  </si>
  <si>
    <t>3433</t>
  </si>
  <si>
    <t>Zatezne kamate</t>
  </si>
  <si>
    <t>3434</t>
  </si>
  <si>
    <t>Ostali nespomenuti financijski rashodi</t>
  </si>
  <si>
    <t>35</t>
  </si>
  <si>
    <t>Subvencije</t>
  </si>
  <si>
    <t>36</t>
  </si>
  <si>
    <t>Pomoći dane u inozemstvo i unutar općeg proračuna</t>
  </si>
  <si>
    <t>3661</t>
  </si>
  <si>
    <t>Tekuće pomoći proračunskim korisnicima drugih proračuna</t>
  </si>
  <si>
    <t>37</t>
  </si>
  <si>
    <t>Naknade građanima i kućanstvima na temelju osiguranja i druge naknade</t>
  </si>
  <si>
    <t>38</t>
  </si>
  <si>
    <t>Rashodi za donacije, kazne, naknade šteta i kapitalne pomoći</t>
  </si>
  <si>
    <t>1001</t>
  </si>
  <si>
    <t>Program: OPREMANJE I INFORMATIZACIJA UPRAVE</t>
  </si>
  <si>
    <t>A100101</t>
  </si>
  <si>
    <t>Aktivnost: OPREMANJE I INFORMATIZACIJA UPRAVE</t>
  </si>
  <si>
    <t>42</t>
  </si>
  <si>
    <t>Rashodi za nabavu proizvedene dugotrajne imovine</t>
  </si>
  <si>
    <t>4221</t>
  </si>
  <si>
    <t>Uredska oprema i namještaj</t>
  </si>
  <si>
    <t>4222</t>
  </si>
  <si>
    <t>Komunikacijska oprema</t>
  </si>
  <si>
    <t>4223</t>
  </si>
  <si>
    <t>Oprema za održavanje i zaštitu</t>
  </si>
  <si>
    <t>1002</t>
  </si>
  <si>
    <t>Program: POTICANJE MALOG I SREDNJEG PODUZETNIŠTVA</t>
  </si>
  <si>
    <t>A100201</t>
  </si>
  <si>
    <t>Aktivnost: POTICANJE MALOG I SREDNJEG PODUZETNIŠTVA</t>
  </si>
  <si>
    <t>A100202</t>
  </si>
  <si>
    <t>Aktivnost: REVITALIZACIJA STARE GRADSKE JEZGRE</t>
  </si>
  <si>
    <t>1004</t>
  </si>
  <si>
    <t>Program: PROJEKTI I RAZVOJ</t>
  </si>
  <si>
    <t>A100401</t>
  </si>
  <si>
    <t>Aktivnost: PROJEKTI I RAZVOJ</t>
  </si>
  <si>
    <t>A100403</t>
  </si>
  <si>
    <t>Aktivnost: SUFINANCIRANJE SOLARNIH FOTONAPONSKIH ELEKTRANA STAMBENIH OBJEKATA</t>
  </si>
  <si>
    <t>A100405</t>
  </si>
  <si>
    <t>Aktivnost: DAJ ĐIR BICIKLOM</t>
  </si>
  <si>
    <t>A100406</t>
  </si>
  <si>
    <t>Aktivnost: SUFINANCIRANJE OBNOVE FASADA I KROVIŠTA STARE GRADSKE JEZGRE</t>
  </si>
  <si>
    <t>1006</t>
  </si>
  <si>
    <t>Program: PRORAČUNSKA ZALIHA</t>
  </si>
  <si>
    <t>A100601</t>
  </si>
  <si>
    <t>Aktivnost: PRORAČUNSKA ZALIHA</t>
  </si>
  <si>
    <t>1007</t>
  </si>
  <si>
    <t>Program: DIGITALIZACIJA GRADSKE UPRAVE</t>
  </si>
  <si>
    <t>K100701</t>
  </si>
  <si>
    <t>Kapitalni projekt: DIGITALIZACIJA GRADSKE UPRAVE</t>
  </si>
  <si>
    <t>4262</t>
  </si>
  <si>
    <t>Ulaganja u računalne programe</t>
  </si>
  <si>
    <t>1008</t>
  </si>
  <si>
    <t>Program: OSTALI PROGRAMI</t>
  </si>
  <si>
    <t>A100802</t>
  </si>
  <si>
    <t>Aktivnost: ODRŽAVANJE KOMUNALNOG LINIJSKOG PRIJEVOZA</t>
  </si>
  <si>
    <t>K100803</t>
  </si>
  <si>
    <t>Kapitalni projekt: OPREMANJE POSTORA U KORIŠTENJU GRADA</t>
  </si>
  <si>
    <t>1009</t>
  </si>
  <si>
    <t>Program: PARTICIPATIVNO BUDŽETIRANJE</t>
  </si>
  <si>
    <t>A100901</t>
  </si>
  <si>
    <t>Aktivnost: PARTICIPATIVNO BUDŽETIRANJE ZA MLADE</t>
  </si>
  <si>
    <t>GLAVA 00102 JAVNA USTANOVA MARA</t>
  </si>
  <si>
    <t>PROR. KORISNIK 49569 JAVNA USTANOVA MARA</t>
  </si>
  <si>
    <t>1005</t>
  </si>
  <si>
    <t>Program: REDOVNA DJELATNOST JAVNE USTANOVE MARA</t>
  </si>
  <si>
    <t>A100501</t>
  </si>
  <si>
    <t>Aktivnost: REDOVNA DJELATNOST JAVNE USTANOVE MARA</t>
  </si>
  <si>
    <t>3225</t>
  </si>
  <si>
    <t>Sitni inventar i autogume</t>
  </si>
  <si>
    <t>A100502</t>
  </si>
  <si>
    <t>Aktivnost: PODRŠKA PROJEKTU OSNOVNOG ŠKOLSTVA-ASISTENTI U NASTAVI</t>
  </si>
  <si>
    <t>T100503</t>
  </si>
  <si>
    <t>Tekući projekt: BLUENEW - INTERREG PROJEKT</t>
  </si>
  <si>
    <t>3101</t>
  </si>
  <si>
    <t>Program: OSNOVNO ŠKOLSTVO IZNAD NIVOA MINIMALNOG STANDARDA</t>
  </si>
  <si>
    <t>T310101</t>
  </si>
  <si>
    <t>Tekući projekt: S OSMJEHOM U ŠKOLU - POMOĆNICI U NASTAVI</t>
  </si>
  <si>
    <t>RAZDJEL 003 UPRAVNI ODJEL ZA JAVNE POTREBE I DRUŠTVENE DJELATNOSTI</t>
  </si>
  <si>
    <t>GLAVA 00301 KULTURA</t>
  </si>
  <si>
    <t>PROR. KORISNIK 30283 GRADSKI  MUZEJ</t>
  </si>
  <si>
    <t>3000</t>
  </si>
  <si>
    <t>Program: PROGRAM USTANOVA U KULTURI</t>
  </si>
  <si>
    <t>A300001</t>
  </si>
  <si>
    <t>Aktivnost: REDOVNA DJELATNOST USTANOVA U KULTURI</t>
  </si>
  <si>
    <t>3241</t>
  </si>
  <si>
    <t>Naknade troškova osobama izvan radnog odnosa</t>
  </si>
  <si>
    <t>4242</t>
  </si>
  <si>
    <t>Umjetnička djela (izložena u galerijama, muzejima i slično)</t>
  </si>
  <si>
    <t>A300003</t>
  </si>
  <si>
    <t>Aktivnost: LIKOVNA I KIPARSKA KOLONIJA</t>
  </si>
  <si>
    <t>A300004</t>
  </si>
  <si>
    <t>Aktivnost: OČUVANJE DJELA ANTUNA GOJAKA</t>
  </si>
  <si>
    <t>A300005</t>
  </si>
  <si>
    <t>Aktivnost: VELIKI KAŠTEL-KOTIŠINA</t>
  </si>
  <si>
    <t>3811</t>
  </si>
  <si>
    <t>Tekuće donacije u novcu</t>
  </si>
  <si>
    <t>PROR. KORISNIK 30306 GRADSKA KNJIŽNICA</t>
  </si>
  <si>
    <t>4241</t>
  </si>
  <si>
    <t>Knjige</t>
  </si>
  <si>
    <t>GLAVA 00302 ŠKOLSTVO</t>
  </si>
  <si>
    <t>PROR. KORISNIK 12307 OŠ "PETRA PERICE"</t>
  </si>
  <si>
    <t>3100</t>
  </si>
  <si>
    <t>Program: OSNOVNO ŠKOLSTVO DO NIVOA MINIMALNOG STANDARDA</t>
  </si>
  <si>
    <t>A310001</t>
  </si>
  <si>
    <t>Aktivnost: REDOVNA DJELATNOST OSNOVNE ŠKOLE</t>
  </si>
  <si>
    <t>A310101</t>
  </si>
  <si>
    <t>Aktivnost: OSNOVNOŠKOLSKO OBRAZOVANJE IZNAD MINIMALNIH STANDARDA</t>
  </si>
  <si>
    <t>T310102</t>
  </si>
  <si>
    <t>Tekući projekt: PROJEKT "ŠKOLSKA SHEMA"</t>
  </si>
  <si>
    <t>T310103</t>
  </si>
  <si>
    <t>Tekući projekt: PROGRAM SUFINANCIRANJA PREHRANE UČENIKA OSNOVNIH ŠKOLA</t>
  </si>
  <si>
    <t>T310104</t>
  </si>
  <si>
    <t>Tekući projekt: PROGRAM OPSKRBLJIVANJA ŠKOLSKIH USTANOVA BESPLATNIM ZALIHAMA MENSTRUALNIH I HIGIJENSKIH POTREBA</t>
  </si>
  <si>
    <t>PROR. KORISNIK 12331 GLAZBENA ŠKOLA MAKARSKA</t>
  </si>
  <si>
    <t>4226</t>
  </si>
  <si>
    <t>Sportska i glazbena oprema</t>
  </si>
  <si>
    <t>PROR. KORISNIK 12358 OŠ "STJEPANA IVIČEVIĆA"</t>
  </si>
  <si>
    <t>45</t>
  </si>
  <si>
    <t>Rashodi za dodatna ulaganja na nefinancijskoj imovini</t>
  </si>
  <si>
    <t>3722</t>
  </si>
  <si>
    <t>Naknade građanima i kućanstvima u naravi</t>
  </si>
  <si>
    <t>GLAVA 00303 PREDŠKOLSKI ODGOJ</t>
  </si>
  <si>
    <t>PROR. KORISNIK 30267 DJEČJI VRTIĆ "BIOKOVSKO ZVONCE"</t>
  </si>
  <si>
    <t>3200</t>
  </si>
  <si>
    <t>Program: DJEČJI VRTIĆI BIOKOVSKO ZVONCE</t>
  </si>
  <si>
    <t>A320001</t>
  </si>
  <si>
    <t>Aktivnost: REDOVNA ODGOJNA DJELATNOST</t>
  </si>
  <si>
    <t>3291</t>
  </si>
  <si>
    <t>Naknade za rad predstavničkih i izvršnih tijela, povjerenstava i slično</t>
  </si>
  <si>
    <t>4227</t>
  </si>
  <si>
    <t>Uređaji, strojevi i oprema za ostale namjene</t>
  </si>
  <si>
    <t>GLAVA 00304 ODJEL ZA JAVNE POTREBE I DRUŠTVENE DJELATNOSTI</t>
  </si>
  <si>
    <t>3001</t>
  </si>
  <si>
    <t>Program: PROGRAMI ORGANIZACIJE MANIFESTACIJA IZ KULTURE</t>
  </si>
  <si>
    <t>A300101</t>
  </si>
  <si>
    <t>Aktivnost: ORGANIZACIJA MANIFESTACIJA IZ KULTURE</t>
  </si>
  <si>
    <t>A300102</t>
  </si>
  <si>
    <t>Aktivnost: BOŽIĆNO-NOVOGODIŠNJI PROGRAM</t>
  </si>
  <si>
    <t>A300110</t>
  </si>
  <si>
    <t>Aktivnost: KULTURNA ZIMA</t>
  </si>
  <si>
    <t>A300125</t>
  </si>
  <si>
    <t>Aktivnost: DAN GRADA</t>
  </si>
  <si>
    <t>3002</t>
  </si>
  <si>
    <t>Program: PROGRAMI POTPORA U KULTURI</t>
  </si>
  <si>
    <t>A300210</t>
  </si>
  <si>
    <t>Aktivnost: POTPORE PROGRAMIMA I PROJEKTIMA IZ KULTURE</t>
  </si>
  <si>
    <t>A300214</t>
  </si>
  <si>
    <t>Aktivnost: POTPORE MANIFESTACIJAMA IZ KULTURE</t>
  </si>
  <si>
    <t>A300215</t>
  </si>
  <si>
    <t>Aktivnost: POTPORE MEDIJSKOJ KULTURI</t>
  </si>
  <si>
    <t>3003</t>
  </si>
  <si>
    <t>Program: OSTALI KULTURNI PROGRAMI</t>
  </si>
  <si>
    <t>A300301</t>
  </si>
  <si>
    <t>Aktivnost: OSTALI KULTURNI PROGRAMI</t>
  </si>
  <si>
    <t>A300302</t>
  </si>
  <si>
    <t>Aktivnost: MANIFESTACIJE U ORGANIZACIJI MJESNIH ODBORA</t>
  </si>
  <si>
    <t>3102</t>
  </si>
  <si>
    <t>Program: SREDNJOŠKOLSKO OBRAZOVANJE</t>
  </si>
  <si>
    <t>A310201</t>
  </si>
  <si>
    <t>Aktivnost: SREDNJA STRUKOVNA ŠKOLA MAKARSKA</t>
  </si>
  <si>
    <t>A310202</t>
  </si>
  <si>
    <t>Aktivnost: SREDNJA ŠKOLA FRA ANDRIJA KAČIĆ MIOŠIĆ</t>
  </si>
  <si>
    <t>A310205</t>
  </si>
  <si>
    <t>Aktivnost: DODATNI PROGRAMI SREDNJIH ŠKOLA</t>
  </si>
  <si>
    <t>A310206</t>
  </si>
  <si>
    <t>Aktivnost: SUFINANCIRANJE PRIJEVOZA UČENIKA SREDNJIH ŠKOLA</t>
  </si>
  <si>
    <t>3721</t>
  </si>
  <si>
    <t>Naknade građanima i kućanstvima u novcu</t>
  </si>
  <si>
    <t>A310207</t>
  </si>
  <si>
    <t>Aktivnost: NAGRADE ZA USPJEŠNOST</t>
  </si>
  <si>
    <t>K310201</t>
  </si>
  <si>
    <t>Kapitalni projekt: POMOĆI ZA ODRŽAVANJE ZGRADE SREDNJIH ŠKOLA</t>
  </si>
  <si>
    <t>3662</t>
  </si>
  <si>
    <t>Kapitalne pomoći proračunskim korisnicima drugih proračuna</t>
  </si>
  <si>
    <t>3103</t>
  </si>
  <si>
    <t>Program: VISOKOŠKOLSKO OBRAZOVANJE</t>
  </si>
  <si>
    <t>A310301</t>
  </si>
  <si>
    <t>Aktivnost: STUDENTSKE POTPORE</t>
  </si>
  <si>
    <t>A310304</t>
  </si>
  <si>
    <t>Aktivnost: STUDENTSKE STIPENDIJE</t>
  </si>
  <si>
    <t>A310306</t>
  </si>
  <si>
    <t>Aktivnost: STUDIJ HOTELIJERSTVO I GASTRONOMIJA</t>
  </si>
  <si>
    <t>3104</t>
  </si>
  <si>
    <t>Program: OSNOVNO  ŠKOLSTVO - OSTALO</t>
  </si>
  <si>
    <t>A310403</t>
  </si>
  <si>
    <t>Aktivnost: EU PROJEKT "MARENDAJMO ZAJEDNO"</t>
  </si>
  <si>
    <t>A310404</t>
  </si>
  <si>
    <t>Aktivnost: PROJEKT "MEDNI DAN"</t>
  </si>
  <si>
    <t>A310407</t>
  </si>
  <si>
    <t>Aktivnost: OSTALO</t>
  </si>
  <si>
    <t>A310408</t>
  </si>
  <si>
    <t>3202</t>
  </si>
  <si>
    <t>Program: OSTALI PROGRAMI U PREDŠKOLSKOM ODGOJU</t>
  </si>
  <si>
    <t>A320201</t>
  </si>
  <si>
    <t>Aktivnost: TERAPIJA SENZORNE INTEGRACIJE U PREDŠKOLSKOM ODGOJU</t>
  </si>
  <si>
    <t>3301</t>
  </si>
  <si>
    <t>Program: PROGRAM ZAJEDNICE ŠPORTSKIH UDRUGA GRADA MAKARSKE</t>
  </si>
  <si>
    <t>A330101</t>
  </si>
  <si>
    <t>Aktivnost: REDOVNA DJELATNOST ZAJEDNICE SPORTSKIH UDRUGA</t>
  </si>
  <si>
    <t>A330103</t>
  </si>
  <si>
    <t>Aktivnost: FINANCIRANJE TRENERA ZA MLAĐE UZRASTE</t>
  </si>
  <si>
    <t>A330104</t>
  </si>
  <si>
    <t>Aktivnost: STIPENDIJE USPJEŠNIM SPORTAŠIMA</t>
  </si>
  <si>
    <t>A330105</t>
  </si>
  <si>
    <t>Aktivnost: NAGRADE USPJEŠNIM SPORTAŠIMA</t>
  </si>
  <si>
    <t>A330106</t>
  </si>
  <si>
    <t>Aktivnost: HANDBALL IN</t>
  </si>
  <si>
    <t>A330107</t>
  </si>
  <si>
    <t>Aktivnost: ŽIVOT U POKRETU</t>
  </si>
  <si>
    <t>3302</t>
  </si>
  <si>
    <t>Program: PROGRAM ORGANIZACIJE SPORTSKIH MANIFESTACIJA</t>
  </si>
  <si>
    <t>A330201</t>
  </si>
  <si>
    <t>Aktivnost: POTPORE SPORTSKIM MANIFESTACIJAMA</t>
  </si>
  <si>
    <t>A330206</t>
  </si>
  <si>
    <t>Aktivnost: ORGANIZCIJA SPORTSKIH MANIFESTACIJA</t>
  </si>
  <si>
    <t>A330207</t>
  </si>
  <si>
    <t>Aktivnost: ORGANIZCIJA WTA TURNIRA</t>
  </si>
  <si>
    <t>3303</t>
  </si>
  <si>
    <t>Program: PROGRAM DODATNIH POTPORA U SPORTU</t>
  </si>
  <si>
    <t>A330301</t>
  </si>
  <si>
    <t>Aktivnost: NAGRADE ZA IZUZETNE SPORTSKE USPJEHE</t>
  </si>
  <si>
    <t>A330307</t>
  </si>
  <si>
    <t>Aktivnost: OSTALE POMOĆI</t>
  </si>
  <si>
    <t>A330310</t>
  </si>
  <si>
    <t>Aktivnost: UNIVERZALNA ŠKOLA SPORTA</t>
  </si>
  <si>
    <t>A330311</t>
  </si>
  <si>
    <t>Aktivnost: ŠKOLA ŠAHA</t>
  </si>
  <si>
    <t>A330312</t>
  </si>
  <si>
    <t>Aktivnost: EUROPSKI GRAD SPORTA</t>
  </si>
  <si>
    <t>T330301</t>
  </si>
  <si>
    <t>Tekući projekt: PROJEKT EDUKATIVNIH, KULTURNIH I SPORTSKIH AKTIVNOSTI DJECE</t>
  </si>
  <si>
    <t>3400</t>
  </si>
  <si>
    <t>Program: POMOĆ KUĆANSTVIMA</t>
  </si>
  <si>
    <t>A340001</t>
  </si>
  <si>
    <t>Aktivnost: POMOĆI I NAKNADE KUĆANSTVIMA</t>
  </si>
  <si>
    <t>A340002</t>
  </si>
  <si>
    <t>Aktivnost: POMOĆ ZA TROŠKOVE OGRJEVA</t>
  </si>
  <si>
    <t>A340003</t>
  </si>
  <si>
    <t>Aktivnost: BOŽIČNICA I USKRSNICA ZA UMIROVLJENIKE</t>
  </si>
  <si>
    <t>A340005</t>
  </si>
  <si>
    <t>Aktivnost: SUFINANCIRANJE BORAVKA DJECE U VRTIĆIMA</t>
  </si>
  <si>
    <t>A340007</t>
  </si>
  <si>
    <t>Aktivnost: EU PROJEKT "ZAŽELI U MAKARSKOJ"</t>
  </si>
  <si>
    <t>A340008</t>
  </si>
  <si>
    <t>Aktivnost: SUFINANCIRANJE POSTUPKA POTPOMOGNUTE OPLODNJE</t>
  </si>
  <si>
    <t>A340009</t>
  </si>
  <si>
    <t>Aktivnost: NAKNADE ZA KORISNIKE DJEČJIH PELENA I PELENA ZA INKONTINENCIJU</t>
  </si>
  <si>
    <t>3401</t>
  </si>
  <si>
    <t>Program: POTPORE STUDENTIMA I UČENICIMA</t>
  </si>
  <si>
    <t>A340102</t>
  </si>
  <si>
    <t>Aktivnost: POKLONI DJECI ZA BLAGDANE</t>
  </si>
  <si>
    <t>3403</t>
  </si>
  <si>
    <t>Program: POMOĆI UDRUGAMA GRAĐANA I OSTALIM NEPROFITNIM ORG.</t>
  </si>
  <si>
    <t>A340312</t>
  </si>
  <si>
    <t>Aktivnost: POMOĆI UDRUGAMA</t>
  </si>
  <si>
    <t>3404</t>
  </si>
  <si>
    <t>Program: OSTALE TEKUĆE DONACIJE</t>
  </si>
  <si>
    <t>A340401</t>
  </si>
  <si>
    <t>Aktivnost: OSTALE TEKUĆE DONACIJE</t>
  </si>
  <si>
    <t>A340402</t>
  </si>
  <si>
    <t>Aktivnost: PLIVANJE ZA ZDRAVLJE</t>
  </si>
  <si>
    <t>A340403</t>
  </si>
  <si>
    <t>Aktivnost: U MIROVINI SE ČITA</t>
  </si>
  <si>
    <t>3500</t>
  </si>
  <si>
    <t>Program: DOBROVOLJNO VATROGASNO DRUŠTVO</t>
  </si>
  <si>
    <t>A350001</t>
  </si>
  <si>
    <t>Aktivnost: REDOVNA DJELATNOST DVD MAKARSKA</t>
  </si>
  <si>
    <t>3501</t>
  </si>
  <si>
    <t>Program: CIVILNA ZAŠTITA</t>
  </si>
  <si>
    <t>A350101</t>
  </si>
  <si>
    <t>Aktivnost: CIVILNA ZAŠTITA</t>
  </si>
  <si>
    <t>3502</t>
  </si>
  <si>
    <t>Program: GORSKA SLUŽBA SPAŠAVANJA</t>
  </si>
  <si>
    <t>A350201</t>
  </si>
  <si>
    <t>Aktivnost: GORSKA SLUŽBA SPAŠAVANJA</t>
  </si>
  <si>
    <t>3503</t>
  </si>
  <si>
    <t>Program: POMOĆI ZDRAVSTVENIM ORGANIZACIJAMA</t>
  </si>
  <si>
    <t>A350301</t>
  </si>
  <si>
    <t>Aktivnost: ZAVOD ZA HITNU MEDICINSKU POMOĆ SDŽ - DODATNI TIM</t>
  </si>
  <si>
    <t>A350302</t>
  </si>
  <si>
    <t>Aktivnost: DOM ZDRAVLJA SDŽ-NADSTANDARDNE ZDRAVSTVENE USLUGE</t>
  </si>
  <si>
    <t>3505</t>
  </si>
  <si>
    <t>Program: HRVATSKI CRVENI KRIŽ</t>
  </si>
  <si>
    <t>A350501</t>
  </si>
  <si>
    <t>Aktivnost: CRVENI KRIŽ</t>
  </si>
  <si>
    <t>3508</t>
  </si>
  <si>
    <t>Program: LJETNO DEŽURSTVO POLICIJE</t>
  </si>
  <si>
    <t>A350801</t>
  </si>
  <si>
    <t>Aktivnost: LJETNO DEŽURSTVO POLICIJE</t>
  </si>
  <si>
    <t>3600</t>
  </si>
  <si>
    <t>Program: PROGRAMI POTPORA U TEHNIČKOJ KULTURI</t>
  </si>
  <si>
    <t>A360001</t>
  </si>
  <si>
    <t>Aktivnost: POTPORE PROGRAMIMA I PROJEKTIMA IZ TEHNIČKE KULTURE</t>
  </si>
  <si>
    <t>GLAVA 00306 VATROGASNA ZAŠTITA</t>
  </si>
  <si>
    <t>PROR. KORISNIK 50901 JVP GRADA MAKARSKE</t>
  </si>
  <si>
    <t>3510</t>
  </si>
  <si>
    <t>Program: REDOVNA DJELATNOST JVP MAKARSKA</t>
  </si>
  <si>
    <t>A351001</t>
  </si>
  <si>
    <t>Aktivnost: REDOVNA DJELATNOST JVP MAKARSKA</t>
  </si>
  <si>
    <t>3131</t>
  </si>
  <si>
    <t>Doprinosi za mirovinsko osiguranje za staž s povećanim trajanjem</t>
  </si>
  <si>
    <t>3422</t>
  </si>
  <si>
    <t>Kamate za primljene kredite i zajmove od kreditnih i ostalih financijskih institucija u javnom sekto</t>
  </si>
  <si>
    <t>54</t>
  </si>
  <si>
    <t>Izdaci za otplatu glavnice primljenih kredita i zajmova</t>
  </si>
  <si>
    <t>5443</t>
  </si>
  <si>
    <t>Otplata glavnice primljenih kredita od tuzemnih kreditnih institucija izvan javnog sektora</t>
  </si>
  <si>
    <t>GLAVA 00307 SPORT</t>
  </si>
  <si>
    <t>PROR. KORISNIK 49163 GRADSKI SPORTSKI CENTAR</t>
  </si>
  <si>
    <t>3300</t>
  </si>
  <si>
    <t>Program: DJELATNOST USTANOVE GRADSKI SPORTSKI CENTAR</t>
  </si>
  <si>
    <t>A330001</t>
  </si>
  <si>
    <t>Aktivnost: REDOVNA DJELATNOST GRADSKOG SPORTSKOG CENTRA</t>
  </si>
  <si>
    <t>4225</t>
  </si>
  <si>
    <t>Instrumenti i uređaji</t>
  </si>
  <si>
    <t>RAZDJEL 006 POGON ZA OBAVLJANJE KOMUNALNE  DJELATNOSTI U GRADU MAKARSKOJ</t>
  </si>
  <si>
    <t>GLAVA 00601 POGON ZA OBAVLJANJE KOMUNALNE DJELATNOSTI</t>
  </si>
  <si>
    <t>6000</t>
  </si>
  <si>
    <t>Program: POGON ZA KOMUNALNU DJELATNOST</t>
  </si>
  <si>
    <t>A600001</t>
  </si>
  <si>
    <t>Aktivnost: POGON ZA KOMUNALNU DJELATNOST</t>
  </si>
  <si>
    <t>RAZDJEL 007 GRADSKO VIJEĆE</t>
  </si>
  <si>
    <t>GLAVA 00701 GRADSKO VIJEĆE</t>
  </si>
  <si>
    <t>7000</t>
  </si>
  <si>
    <t xml:space="preserve">Program: GRADSKO VIJEĆE </t>
  </si>
  <si>
    <t>A700001</t>
  </si>
  <si>
    <t>Aktivnost: GRADSKO VIJEĆE</t>
  </si>
  <si>
    <t>A700003</t>
  </si>
  <si>
    <t>Aktivnost: MJESNI ODBORI</t>
  </si>
  <si>
    <t>A700004</t>
  </si>
  <si>
    <t>Aktivnost: NACIONALNE MANJINE</t>
  </si>
  <si>
    <t>RAZDJEL 010 UPRAVNI ODJEL ZA RAZVOJ GRADA</t>
  </si>
  <si>
    <t>GLAVA 01001 UPRAVNI ODJEL ZA RAZVOJ GRADA</t>
  </si>
  <si>
    <t>4107</t>
  </si>
  <si>
    <t>K410701</t>
  </si>
  <si>
    <t>Kapitalni projekt: PARTICIPATIVNO BUDŽETIRANJE - GRAĐENJE KOMUNALNE INFRASTRUKTURE</t>
  </si>
  <si>
    <t>4213</t>
  </si>
  <si>
    <t>Ceste, željeznice i ostali prometni objekti</t>
  </si>
  <si>
    <t>4600</t>
  </si>
  <si>
    <t>Program: GRAĐENJE JAVNIH PROMETNIH POVRŠINA NA KOJIMA NIJE DOPUŠTEN PROMET MOT.VOZILA-POSTOJEĆE</t>
  </si>
  <si>
    <t>K460001</t>
  </si>
  <si>
    <t>Kapitalni projekt: IZGRADNJA I REKONSTRUKCIJA TRGA HRPINA</t>
  </si>
  <si>
    <t>4214</t>
  </si>
  <si>
    <t>Ostali građevinski objekti</t>
  </si>
  <si>
    <t>K460002</t>
  </si>
  <si>
    <t>Kapitalni projekt: REKONSTRUKCIJA PJEŠAČKIH ULICA U STAROJ JEZGRI</t>
  </si>
  <si>
    <t>K460003</t>
  </si>
  <si>
    <t>Kapitalni projekt: REKONSTRUKCIJA POTHODNIKA "SLJEME" NA D8</t>
  </si>
  <si>
    <t>K460004</t>
  </si>
  <si>
    <t>Kapitalni projekt: UREĐENJE PJEŠAČKOG PUTA DO ZVJEZDARNICE</t>
  </si>
  <si>
    <t>K460005</t>
  </si>
  <si>
    <t>Kapitalni projekt: REKONSTRUKCIJA OSTALIH JAVNIH POVRŠINA GRADA</t>
  </si>
  <si>
    <t>4601</t>
  </si>
  <si>
    <t>Program: GRAĐENJE JAVNIH ZELENIH POVRŠINA-POSTOJEĆE</t>
  </si>
  <si>
    <t>K460101</t>
  </si>
  <si>
    <t>Kapitalni projekt: DJEČJE IGRALIŠTE ZELENKA</t>
  </si>
  <si>
    <t>K460102</t>
  </si>
  <si>
    <t>Kapitalni projekt: DJEČJE IGRALIŠTE DUGIŠ</t>
  </si>
  <si>
    <t>K460103</t>
  </si>
  <si>
    <t>Kapitalni projekt: HORTIKULTURNO UREĐENJE PARKA KOD POLICIJE</t>
  </si>
  <si>
    <t>K460104</t>
  </si>
  <si>
    <t>Kapitalni projekt: HORTIKULTURNO UREĐENJE PARKA NA PLIŠĆEVCU</t>
  </si>
  <si>
    <t>K460105</t>
  </si>
  <si>
    <t>Kapitalni projekt: HORTIKULTURNO UREĐENJE IGRALIŠTA NA ZELENCI</t>
  </si>
  <si>
    <t>K460106</t>
  </si>
  <si>
    <t>Kapitalni projekt: HORTIKULTURNO UREĐENJE IGRALIŠTA NA DUGIŠU</t>
  </si>
  <si>
    <t>K460107</t>
  </si>
  <si>
    <t>Kapitalni projekt: UREĐENJE OSTALIH ZELENIH POVRŠINA</t>
  </si>
  <si>
    <t>4602</t>
  </si>
  <si>
    <t>Program: GRAĐENJE JAVNIH PARKIRALIŠTA-POSTOJEĆE</t>
  </si>
  <si>
    <t>K460201</t>
  </si>
  <si>
    <t>Kapitalni projekt: REKONSTRUKCIJA I UREĐENJE JAVNIH PARKIRALIŠTA</t>
  </si>
  <si>
    <t>4603</t>
  </si>
  <si>
    <t>Program: GRAĐENJE NERAZVRSTANIH CESTA-POSTOJEĆE</t>
  </si>
  <si>
    <t>K460301</t>
  </si>
  <si>
    <t>Kapitalni projekt: IZGRADNJA I REKONTRUKCIJA ULICE PUT MOČE</t>
  </si>
  <si>
    <t>K460302</t>
  </si>
  <si>
    <t>Kapitalni projekt: IZGRADNJA I REKONSTRUKCIJA ULICA U VELIKOM BRDU</t>
  </si>
  <si>
    <t>K460303</t>
  </si>
  <si>
    <t>Kapitalni projekt: IZGRADNJA I REKONSTRUKCIJA OSTALIH NERAZVRSTANIH CESTA GRADA MAKARSKE</t>
  </si>
  <si>
    <t>K460304</t>
  </si>
  <si>
    <t>Kapitalni projekt: REKONSTRUKCIJA KOTIŠKE ULICE</t>
  </si>
  <si>
    <t>K460307</t>
  </si>
  <si>
    <t>Kapitalni projekt: IZGRADNJA I REKONTRUKCIJA ULICE PUT VOLICIJE</t>
  </si>
  <si>
    <t>K460308</t>
  </si>
  <si>
    <t>Kapitalni projekt: REKONSTRUKCIJA ULICE RUĐERA BOŠKOVIĆA</t>
  </si>
  <si>
    <t>K460309</t>
  </si>
  <si>
    <t>Kapitalni projekt: IZGRADNJA I REKONSTRUKCIJA NASTAVKA ULICE KRALJA P. KREŠIMIRA IV</t>
  </si>
  <si>
    <t>K460310</t>
  </si>
  <si>
    <t>Kapitalni projekt: REKONSTRUKCIJA BAŠKOVOŠKE ULICE</t>
  </si>
  <si>
    <t>K460311</t>
  </si>
  <si>
    <t>Kapitalni projekt: SANACIJA ULICE PUT DUGIŠA</t>
  </si>
  <si>
    <t>4604</t>
  </si>
  <si>
    <t>Program: GRAĐENJE JAVNE RASVJETE-POSTOJEĆE</t>
  </si>
  <si>
    <t>K460401</t>
  </si>
  <si>
    <t>Kapitalni projekt: TEMELJENJE, KABLIRANJE I POSTAVLJANJE NOVIH RASVJETNIH TIJELA</t>
  </si>
  <si>
    <t>4605</t>
  </si>
  <si>
    <t>Program: GRAĐENJE GROBLJE-POSTOJEĆE</t>
  </si>
  <si>
    <t>K460502</t>
  </si>
  <si>
    <t>Kapitalni projekt: SANACIJA GROBLJA SV.MARTINA</t>
  </si>
  <si>
    <t>4606</t>
  </si>
  <si>
    <t>Program: GRAĐENJE JAVNE ODVODNJE OBORINSKIH VODA-POSTOJEĆE</t>
  </si>
  <si>
    <t>K460601</t>
  </si>
  <si>
    <t>Kapitalni projekt: REKONSTRUKCIJA OBORINSKOG SUSTAVA NA PODRUČJU GRADA</t>
  </si>
  <si>
    <t>4610</t>
  </si>
  <si>
    <t>Program: GRAĐENJE JAVNIH PROMETNIH POVRŠINA NA KOJIMA NIJE DOPUŠTEN PROMET MOT.VOZILA U UREĐENIM DJ.GP</t>
  </si>
  <si>
    <t>K461001</t>
  </si>
  <si>
    <t>Kapitalni projekt: TRG ISPRED CRKVE KRALJICE MIRA NA ZELENCI</t>
  </si>
  <si>
    <t>K461002</t>
  </si>
  <si>
    <t>Kapitalni projekt: IZRADA NOGOSTUPA OD CRODUXA DO BOĆALIŠTA</t>
  </si>
  <si>
    <t>K461003</t>
  </si>
  <si>
    <t>Kapitalni projekt: UREĐENJE MULTIFUNKCIONALNOG JAVNOG PROSTORA U VELIKOM BRDU</t>
  </si>
  <si>
    <t>4611</t>
  </si>
  <si>
    <t>Program: GRAĐENJE JAVNIH ZELENIH POVRŠINA U UREĐENIM DIJELOVIMA GP</t>
  </si>
  <si>
    <t>K461101</t>
  </si>
  <si>
    <t>Kapitalni projekt: UREĐENJE SPORTSKIH PODLOGA NA GSC-U (DJEČJE IGRALIŠTE I FUTSAL TEREN)</t>
  </si>
  <si>
    <t>K461102</t>
  </si>
  <si>
    <t>Kapitalni projekt: PARKOVNA POVRŠINA UZ JUŽNE TRIBINE NA GSC-U</t>
  </si>
  <si>
    <t>4612</t>
  </si>
  <si>
    <t>Program: GRAĐENJE NERAZVRSTANIH CESTA U UREĐENIM DIJELOVIMA GP</t>
  </si>
  <si>
    <t>K461201</t>
  </si>
  <si>
    <t>Kapitalni projekt: OTKUP ZEMLJIŠTA ZA NERAZVRSTANE CESTE</t>
  </si>
  <si>
    <t>41</t>
  </si>
  <si>
    <t>Rashodi za nabavu neproizvedene dugotrajne imovine</t>
  </si>
  <si>
    <t>4111</t>
  </si>
  <si>
    <t>Zemljište</t>
  </si>
  <si>
    <t>K461202</t>
  </si>
  <si>
    <t>Kapitalni projekt: IZGRADNJA PROMETNICA U OBUHVATU UPU ZELENKA 2 (OS3 I OS6)</t>
  </si>
  <si>
    <t>4620</t>
  </si>
  <si>
    <t>Program: GRAĐENJE JAVNIH ZELENIH POVRŠINA U NEUREĐENIM DIJELOVIMA GP</t>
  </si>
  <si>
    <t>K462001</t>
  </si>
  <si>
    <t>Kapitalni projekt: UREĐENJE GRADSKIH MASLINIKA I VOĆNJAKA</t>
  </si>
  <si>
    <t>4621</t>
  </si>
  <si>
    <t>Program: GRAĐENJE NERAZVRSTANIH CESTA U NEUREĐENIM DIJELOVIMA GP</t>
  </si>
  <si>
    <t>K462101</t>
  </si>
  <si>
    <t>Kapitalni projekt: IZGRADNJA PROMETNICA U OBUHVATU UPU ZELENKA 2 (OS5)</t>
  </si>
  <si>
    <t>K462102</t>
  </si>
  <si>
    <t>Kapitalni projekt: SPOJNA CESTA MAKAR-D8</t>
  </si>
  <si>
    <t>K462103</t>
  </si>
  <si>
    <t>Kapitalni projekt: IZGRADNJA I REKONSTRUKCIJA PROMETNICA U OBUHVATU UPU VOLICIJA 1</t>
  </si>
  <si>
    <t>4630</t>
  </si>
  <si>
    <t>Program: GRAĐENJE JAVNO PROMETNIH POVRŠINA NA KOJIMA NIJE DOPUŠTEN PROMET MOT.VOZILA-IZVAN GP</t>
  </si>
  <si>
    <t>K463001</t>
  </si>
  <si>
    <t>Kapitalni projekt: PARK ZA PSE</t>
  </si>
  <si>
    <t>K463002</t>
  </si>
  <si>
    <t>Kapitalni projekt: UREĐENJE ŠETNICE NA OSEJAVI-GREENPULSE</t>
  </si>
  <si>
    <t>3823</t>
  </si>
  <si>
    <t>Kapitalne donacije iz EU sredstava</t>
  </si>
  <si>
    <t>K463003</t>
  </si>
  <si>
    <t>Kapitalni projekt: IZGRADNJA PJEŠAČKE STAZE OD CRODUXA DO VEPRICA</t>
  </si>
  <si>
    <t>K463005</t>
  </si>
  <si>
    <t>Kapitalni projekt: UREĐENJE ŠETNICE NA SV.PETRU OD HOTELA MIRAMARE DO GROTTE</t>
  </si>
  <si>
    <t>4631</t>
  </si>
  <si>
    <t>Program: GRAĐENJE JAVNIH ZELENIH POVRŠINA IZVAN GP</t>
  </si>
  <si>
    <t>K463101</t>
  </si>
  <si>
    <t>Kapitalni projekt: HORTIKULTURNO UREĐENJE UZ PJEŠAČKU STAZU OD CRODUXA DO VEPRICA</t>
  </si>
  <si>
    <t>4633</t>
  </si>
  <si>
    <t>Program: GRAĐENJE JAVNE RASVJETE IZVAN GP</t>
  </si>
  <si>
    <t>K463301</t>
  </si>
  <si>
    <t>4200</t>
  </si>
  <si>
    <t>Program: ODRŽAVANJE I POPRAVAK OBORINSKOG SUSTAVA</t>
  </si>
  <si>
    <t>A420001</t>
  </si>
  <si>
    <t>Aktivnost: ODRŽAVANJE OBORINSKOG SUSTAVA</t>
  </si>
  <si>
    <t>4201</t>
  </si>
  <si>
    <t>Program: ODRŽAVANJE ČISTOĆE JAVNIH POVRŠINA</t>
  </si>
  <si>
    <t>A420102</t>
  </si>
  <si>
    <t>Aktivnost: ČIŠĆENJE JAVNIH POVRŠINA I SAKUPLJANJE I ODVOZ OTPADA</t>
  </si>
  <si>
    <t>A420103</t>
  </si>
  <si>
    <t>Aktivnost: ČIŠĆENJE MORA</t>
  </si>
  <si>
    <t>4203</t>
  </si>
  <si>
    <t>Program: ODRŽAVANJE JAVNIH POVRŠINA</t>
  </si>
  <si>
    <t>A420304</t>
  </si>
  <si>
    <t>Aktivnost: ODRŽAVANJE I NADOHRANA PLAŽE</t>
  </si>
  <si>
    <t>A420306</t>
  </si>
  <si>
    <t>Aktivnost: NABAVA KOMUNALNE OPREME</t>
  </si>
  <si>
    <t>A420307</t>
  </si>
  <si>
    <t>Aktivnost: NABAVA OSTALE OPREME</t>
  </si>
  <si>
    <t>A420309</t>
  </si>
  <si>
    <t>Aktivnost: ODRŽAVANJE PJEŠAČKIH ZONA, TRGOVA, JAVNIH STUBA, POTHODNIKA, PROLAZA I SL.</t>
  </si>
  <si>
    <t>A420310</t>
  </si>
  <si>
    <t>Aktivnost: ODRŽAVANJE KAMENIH POVRŠINA U STAROJ GRADSKOJ JEZGRI</t>
  </si>
  <si>
    <t>4204</t>
  </si>
  <si>
    <t>Program: ODRŽAVANJE NERAZVRSTANIH CESTA</t>
  </si>
  <si>
    <t>A420401</t>
  </si>
  <si>
    <t>Aktivnost: ODRŽAVANJE NERAZVRSTANIH CESTA</t>
  </si>
  <si>
    <t>A420402</t>
  </si>
  <si>
    <t>Aktivnost: HORIZONTALNA I VERTIKALNA SIGNALIZACIJA</t>
  </si>
  <si>
    <t>4205</t>
  </si>
  <si>
    <t>Program: ODRŽAVANJE JAVNE RASVJETE</t>
  </si>
  <si>
    <t>A420502</t>
  </si>
  <si>
    <t>Aktivnost: ODRŽAVANJE OBJEKATA I UREĐAJA JAVNE RASVJETE-RAD</t>
  </si>
  <si>
    <t>A420503</t>
  </si>
  <si>
    <t>Aktivnost: ODRŽAVANJE JAVNE RASVJETE - UTROŠAK STRUJE</t>
  </si>
  <si>
    <t>4206</t>
  </si>
  <si>
    <t>Program: OSTALO ODRŽAVANJE</t>
  </si>
  <si>
    <t>A420602</t>
  </si>
  <si>
    <t>Aktivnost: USLUGE SLUŽBE ZA UKLANJANJE S JPP-e</t>
  </si>
  <si>
    <t>A420603</t>
  </si>
  <si>
    <t>Aktivnost: ZBRINJAVANJE NAPUŠTENIH I IZGUBLJENIH ŽIVOTINJA</t>
  </si>
  <si>
    <t>A420604</t>
  </si>
  <si>
    <t>Aktivnost: PROVOĐENJE DEZINSEKCIJE I DERATIZACIJE</t>
  </si>
  <si>
    <t>A420605</t>
  </si>
  <si>
    <t xml:space="preserve">Aktivnost: OSTALO </t>
  </si>
  <si>
    <t>4207</t>
  </si>
  <si>
    <t>A420701</t>
  </si>
  <si>
    <t>Aktivnost: PARTICIPATIVNO BUDŽETIRANJE - ODRŽAVANJE KOMUNALNE INFRASTUKUTURE</t>
  </si>
  <si>
    <t>4208</t>
  </si>
  <si>
    <t>Program: ODRŽAVANJE JAVNIH ZELENIH POVRŠINA</t>
  </si>
  <si>
    <t>A420801</t>
  </si>
  <si>
    <t>Aktivnost: ODRŽAVANJE PARKOVA, IGRALIŠTA I JAVNOG ZELENILA</t>
  </si>
  <si>
    <t>A420802</t>
  </si>
  <si>
    <t>Aktivnost: UTROŠAK VODE</t>
  </si>
  <si>
    <t>4209</t>
  </si>
  <si>
    <t>Program: ODRŽAVANJE GROBLJA</t>
  </si>
  <si>
    <t>A420901</t>
  </si>
  <si>
    <t>Aktivnost: ODRŽAVANJE GROBLJA</t>
  </si>
  <si>
    <t>4210</t>
  </si>
  <si>
    <t>Program: ODRŽAVANJE GRAĐEVINA, UREĐAJA I PREDMETA JAVNE NAMJENE</t>
  </si>
  <si>
    <t>A421001</t>
  </si>
  <si>
    <t>Aktivnost: ODRŽAVANJE GRAĐEVINA, UREĐAJA I PREDMETA JAVNE NAMJENE</t>
  </si>
  <si>
    <t>4301</t>
  </si>
  <si>
    <t>Program: IZGRADNJA KAPITALNIH OBJEKATA</t>
  </si>
  <si>
    <t>K430117</t>
  </si>
  <si>
    <t>Kapitalni projekt: DOGRADNJA DJEČJEG VRTIĆA "CICIBAN"</t>
  </si>
  <si>
    <t>4511</t>
  </si>
  <si>
    <t>Dodatna ulaganja na građevinskim objektima</t>
  </si>
  <si>
    <t>K430119</t>
  </si>
  <si>
    <t>Kapitalni projekt: UREĐENJE PEŠKERE</t>
  </si>
  <si>
    <t>K430123</t>
  </si>
  <si>
    <t>Kapitalni projekt: IZGRADNJA SUNČANE ELEKTRANE DV MASLINA</t>
  </si>
  <si>
    <t>K430124</t>
  </si>
  <si>
    <t>Kapitalni projekt: CENTAR ZA DJECU S POSEBNIM POTREBAMA</t>
  </si>
  <si>
    <t>K430127</t>
  </si>
  <si>
    <t>Kapitalni projekt: KUPNJA POSLOVNIH PROSTORA U STAROJ GRADSKOJ JEZGRI</t>
  </si>
  <si>
    <t>4302</t>
  </si>
  <si>
    <t>Program: IZRADA TEHNIČKE DOKUMENTACIJE</t>
  </si>
  <si>
    <t>K430201</t>
  </si>
  <si>
    <t>Kapitalni projekt: IZRADA TEHNIČKE DOKUMENTACIJE</t>
  </si>
  <si>
    <t>4212</t>
  </si>
  <si>
    <t>Poslovni objekti</t>
  </si>
  <si>
    <t>4400</t>
  </si>
  <si>
    <t>Program: SANACIJA SPOMENIČKE BAŠTINE</t>
  </si>
  <si>
    <t>A440001</t>
  </si>
  <si>
    <t>Aktivnost: SANACIJA SPOMENIČKE BAŠTINE</t>
  </si>
  <si>
    <t>K440003</t>
  </si>
  <si>
    <t>Kapitalni projekt: REVITALIZACIJA STARE GRADSKE JEZGRE GRADA MAKARSKE</t>
  </si>
  <si>
    <t>K440005</t>
  </si>
  <si>
    <t>Kapitalni projekt: REKONSTRUKCIJA I SANACIJA LOKALITETA ARHEOPARKA NA SV. PETRU</t>
  </si>
  <si>
    <t>4500</t>
  </si>
  <si>
    <t>Program: ZBRINJAVANJE KOMUNALNOG OTPADA</t>
  </si>
  <si>
    <t>A450001</t>
  </si>
  <si>
    <t>Aktivnost: TEKUĆI RASHODI ZBRINJAVANJE KOMUNALNOG OTPADA</t>
  </si>
  <si>
    <t>K450002</t>
  </si>
  <si>
    <t>Kapitalni projekt: IZGRADNJA RECIKLAŽNOG DVORIŠTA</t>
  </si>
  <si>
    <t>K450005</t>
  </si>
  <si>
    <t>Kapitalni projekt: IZOBRAZNO-EDUKATIVNA KAMPANJA - ODLAGANJE OTPADA</t>
  </si>
  <si>
    <t>K450008</t>
  </si>
  <si>
    <t>Kapitalni projekt: ADRIONSPORTS - INTEREG</t>
  </si>
  <si>
    <t>T450001</t>
  </si>
  <si>
    <t>Tekući projekt: AKCIJSKI PLAN SECAP</t>
  </si>
  <si>
    <t>4700</t>
  </si>
  <si>
    <t>Program: ADAPTACIJA I SANACIJA OBJEKATA</t>
  </si>
  <si>
    <t>K470007</t>
  </si>
  <si>
    <t>Kapitalni projekt: OSTALE ZGRADE U GRADU MAKARSKA</t>
  </si>
  <si>
    <t>K470011</t>
  </si>
  <si>
    <t>Kapitalni projekt: STARA SREDNJA ŠKOLA</t>
  </si>
  <si>
    <t>K470017</t>
  </si>
  <si>
    <t>Kapitalni projekt: ADAPTACIJA I ENERGETSKA OBNOVA VILE IRENA</t>
  </si>
  <si>
    <t>K470020</t>
  </si>
  <si>
    <t>Kapitalni projekt: NATKRIVANJE ZAPADNIH TRIBINA STADIONA NA GSC</t>
  </si>
  <si>
    <t>K470026</t>
  </si>
  <si>
    <t>Kapitalni projekt: ENERGETSKA OBNOVA OŠ STJEPANA IVIČEVIĆA</t>
  </si>
  <si>
    <t>K470027</t>
  </si>
  <si>
    <t>Kapitalni projekt: SANACIJA TENIS TERENA NA GSC</t>
  </si>
  <si>
    <t>K470028</t>
  </si>
  <si>
    <t>Kapitalni projekt: UREĐENJE STANA NA SINOKOŠI</t>
  </si>
  <si>
    <t>4900</t>
  </si>
  <si>
    <t>Program: IZRADA PROSTORNO PLANSKE DOKUMENTACIJE</t>
  </si>
  <si>
    <t>K490001</t>
  </si>
  <si>
    <t>Kapitalni projekt: IZRADA PROSTORNO PLANSKE DOKUMENTACIJE</t>
  </si>
  <si>
    <t>4263</t>
  </si>
  <si>
    <t>Umjetnička, literarna i znanstvena djela</t>
  </si>
  <si>
    <t>POLUGODIŠNJI IZVJEŠTAJ O IZVRŠENJU PRORAČUNA  GRADA MAKARSKE</t>
  </si>
  <si>
    <t>I. OPĆI DIO</t>
  </si>
  <si>
    <t>Članak 1.</t>
  </si>
  <si>
    <t>SAŽETAK RAČUNA PRIHODA I RASHODA, RAČUNA FINANCIRANJA I RASPOLOŽIVIH SREDSTAVA IZ PRETHODNIH GODINA</t>
  </si>
  <si>
    <t>Izvršenje                01.01.-30.06.2024.</t>
  </si>
  <si>
    <t>Indeks</t>
  </si>
  <si>
    <t>Prihodi poslovanja</t>
  </si>
  <si>
    <t>Prihodi od prodaje nefinancijske imovine</t>
  </si>
  <si>
    <t>UKUPNI PRIHODI</t>
  </si>
  <si>
    <t>Rashodi poslovanja</t>
  </si>
  <si>
    <t>Rashodi za nabavu nefinancijske imovine</t>
  </si>
  <si>
    <t>UKUPNI RASHODI</t>
  </si>
  <si>
    <t>RAZLIKA - VIŠAK/MANJAK</t>
  </si>
  <si>
    <t>B. RAČUN ZADUŽIVANJA/FINANCIRANJA</t>
  </si>
  <si>
    <t>Primici od financijske imovine i zaduživanja</t>
  </si>
  <si>
    <t>-</t>
  </si>
  <si>
    <t>Izdaci za financijsku imovinu i otplate zajmova</t>
  </si>
  <si>
    <t>NETO ZADUŽIVANJE/FINANCIRANJE</t>
  </si>
  <si>
    <t>C. PRENESENI VIŠAK/MANJAK IZ PRETHODNIH GODINA</t>
  </si>
  <si>
    <t>Višak/manjak prihoda iz prethodnih godina-proračunski korisnici</t>
  </si>
  <si>
    <t xml:space="preserve">Višak/manjak prihoda iz prethodnih godina-proračun </t>
  </si>
  <si>
    <t>UKUPAN VIŠAK/MANJAK PRIHODA IZ PRETHODNIH GODINA</t>
  </si>
  <si>
    <t>DIO VIŠKA/MANJKA IZ PRETHODNIH GODINA KOJI ĆE SE RASPOREDITI/POKRITI U PLANIRANOM RAZDOBLJU</t>
  </si>
  <si>
    <t>VIŠAK/MANJAK + NETO ZADUŽIVANJE/FINANCIRANJE + RASPOLOŽIVA SREDSTVA IZ PRETHODNIH GODINA</t>
  </si>
  <si>
    <t>D. VIŠEGODIŠNJI PLAN URAVNOTEŽENJA</t>
  </si>
  <si>
    <t>PRIJENOS VIŠKA/MANJKA U SLJEDEĆE RAZDOBLJE</t>
  </si>
  <si>
    <t>ZA RAZDOBLJE SIJEČANJ-LIPANJ 2025. GODINE</t>
  </si>
  <si>
    <t>Polugodišnji izvještaj o izvršenju Proračuna Grada Makarske za razdoblje siječanj-lipanj 2025. godine sadrži Račun prihoda i rashoda, Račun zaduživanja/financiranja, Preneseni višak/manjak prihoda iz prethodne godine i Višegodišnji plan uravnoteženja kako slijedi:</t>
  </si>
  <si>
    <t>5 (4/1*100)</t>
  </si>
  <si>
    <t>6 (4/3*100)</t>
  </si>
  <si>
    <t>Izvršenje                01.01.-30.06.2025.</t>
  </si>
  <si>
    <t>Članak  2.</t>
  </si>
  <si>
    <t>1 . PRIHODI I RASHODI PREMA EKONOMSKOJ KLASIFIKACIJI</t>
  </si>
  <si>
    <t xml:space="preserve">Izvršenje                     01.01.-30.06.2024. </t>
  </si>
  <si>
    <t>Izvršenje                                            01.01.-30.06.2025.</t>
  </si>
  <si>
    <t>Brojčana oznaka i naziv računa ekonomske klasifikacije</t>
  </si>
  <si>
    <t>2 . PRIHODI I RASHODI PREMA IZVORIMA FINANCIRANJA</t>
  </si>
  <si>
    <t>Brojčana oznaka i naziv izvora financiranja</t>
  </si>
  <si>
    <t>Izvršenje                     01.01.-30.06.2024.</t>
  </si>
  <si>
    <t>3 . RASHODI PREMA FUNKCIJSKOJ KLASIFIKACIJI</t>
  </si>
  <si>
    <t>Oznaka i naziv funkcijske klasifikacije</t>
  </si>
  <si>
    <t>Članak  3.</t>
  </si>
  <si>
    <t>1. RAČUN ZADUŽIVANJA/FINANCIRANJA PREMA EKONOMSKOJ KLASIFIKACIJI</t>
  </si>
  <si>
    <t>2. RAČUN ZADUŽIVANJA/FINANCIRANJA PREMA IZVORIMA FINANCIRANJA</t>
  </si>
  <si>
    <t>II. POSEBNI  DIO</t>
  </si>
  <si>
    <t>Članak 4.</t>
  </si>
  <si>
    <t>1. IZVRŠENJE POSEBNOG DIJELA PREMA ORGANIZACIJSKOJ KLASIFIKACIJI</t>
  </si>
  <si>
    <t>Oznaka i naziv organizacijske klasifikacije</t>
  </si>
  <si>
    <t xml:space="preserve">Izvršenje rashoda i izdataka u posebnom dijelu Polugodišnjeg izvještaja o izvršenju Proračuna Grada Makarske za razdoblje siječanj-lipanj 2025. godine iskazuje se prema organizacijskoj i programskoj klasifikaciji u sljedećim tablicama:  </t>
  </si>
  <si>
    <t>Izvršenje primitaka i izdataka utvrđenih u Računu zaduživanja/financiranja za razdoblje siječanj-lipanj 2025.godine iskazuje prema ekonomskoj klasifikaciji i prema izvorima financiranja u sljedećim tablicama:</t>
  </si>
  <si>
    <t>Izvršenje prihoda i rashoda utvrđenih u Računu prihoda i rashoda za razdoblje siječanj-lipanj 2025.godine iskazuje se prema ekonomskoj klasifikaciji, prema izvorima financiranja i prema funkcijskoj klasifikaciji u sljedećim tablicama:</t>
  </si>
  <si>
    <t>2. IZVRŠENJE POSEBNOG DIJELA PREMA PROGRAMSKOJ KLASIFIKACIJI</t>
  </si>
  <si>
    <t>Broj računa</t>
  </si>
  <si>
    <t>Članak  5.</t>
  </si>
  <si>
    <t>Članak  6.</t>
  </si>
  <si>
    <t>PREDSJEDNICA GRADSKOG VIJEĆA</t>
  </si>
  <si>
    <t>Gordana Muhtić, dipl.iur.</t>
  </si>
  <si>
    <t>Izvještaj o zaduživanju na domaćem i stranom tržištu novca i kapitala, Izvještaj o korištenju proračunske zalihe, Izvještaj o danim jamstvima i plaćanjima po protestiranim jamstvima i Obrazloženje općeg dijela izvještaja o izvršenju sastavni su dio Polugodišnjeg izvještaja o izvršenju Proračuna Grada Makarske za razdoblje siječanj-lipanj 2025. godine.</t>
  </si>
  <si>
    <t>Polugodišnji izvještaj o izvršenju Proračuna Grada Makarske za razdoblje siječanj-lipanj 2025. godine objavit će se na mrežnim stranicama Grada Makarske.</t>
  </si>
  <si>
    <t>Opći i posebni dio Polugodišnjeg izvještaja o izvršenju Proračuna Grada Makarske za razdoblje siječanj-lipanj 2025. godinu objavit će se u "Glasniku Grada Makarske"</t>
  </si>
  <si>
    <t xml:space="preserve">KLASA:  400-06/24-01/3                                                          </t>
  </si>
  <si>
    <t>UR BROJ:2181-6-01-25-5</t>
  </si>
  <si>
    <t>Makarska, 25. studenog  2025.godine</t>
  </si>
  <si>
    <t>Na temelju  članka 88.  Zakona o proračunu ("Narodne novine" broj 144/21), članka 54. Pravilnika o polugodišnjem i godišnjem izvještaju o izvršenju proračuna ("Narodne novine" broj 85/23), te članka 40. Statuta Grada Makarske (Glasnik Grada Makarske broj 3/21), a na prijedlog Gradonačelnika, Gradsko vijeće Grada Makarske na 4. sjednici, održanoj 25. studenog 2025. godine,  donosi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</si>
</sst>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##\%"/>
    <numFmt numFmtId="165" formatCode="0.0"/>
    <numFmt numFmtId="166" formatCode="#,##0.0"/>
    <numFmt numFmtId="167" formatCode="0.00\%"/>
  </numFmts>
  <fonts count="48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238"/>
      <scheme val="minor"/>
    </font>
    <font>
      <b/>
      <sz val="11"/>
      <name val="Calibri"/>
    </font>
    <font>
      <b/>
      <sz val="14"/>
      <name val="Calibri"/>
    </font>
    <font>
      <b/>
      <sz val="11"/>
      <name val="Calibri"/>
    </font>
    <font>
      <b/>
      <sz val="11"/>
      <name val="Calibri"/>
    </font>
    <font>
      <b/>
      <sz val="11"/>
      <color indexed="8"/>
      <name val="Calibri"/>
    </font>
    <font>
      <b/>
      <sz val="11"/>
      <color indexed="8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color indexed="9"/>
      <name val="Calibri"/>
    </font>
    <font>
      <b/>
      <sz val="11"/>
      <name val="Calibri"/>
    </font>
    <font>
      <b/>
      <sz val="11"/>
      <name val="Calibri"/>
    </font>
    <font>
      <b/>
      <sz val="11"/>
      <name val="Calibri"/>
    </font>
    <font>
      <b/>
      <sz val="11"/>
      <color indexed="9"/>
      <name val="Calibri"/>
    </font>
    <font>
      <b/>
      <sz val="14"/>
      <name val="Calibri"/>
    </font>
    <font>
      <b/>
      <sz val="11"/>
      <name val="Calibri"/>
    </font>
    <font>
      <b/>
      <sz val="11"/>
      <color indexed="63"/>
      <name val="Calibri"/>
    </font>
    <font>
      <b/>
      <sz val="14"/>
      <name val="Calibri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name val="Arial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1"/>
      <name val="Arial"/>
      <family val="2"/>
      <charset val="238"/>
    </font>
    <font>
      <b/>
      <sz val="11"/>
      <name val="Calibri"/>
      <family val="2"/>
      <charset val="238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0"/>
      <name val="Arial"/>
    </font>
    <font>
      <sz val="11"/>
      <color rgb="FF000000"/>
      <name val="Arial"/>
      <family val="2"/>
      <charset val="238"/>
    </font>
    <font>
      <sz val="10"/>
      <color rgb="FF000000"/>
      <name val="Calibri"/>
      <family val="2"/>
      <charset val="238"/>
    </font>
    <font>
      <b/>
      <sz val="11"/>
      <name val="Aptos Narrow"/>
      <family val="2"/>
      <charset val="238"/>
      <scheme val="minor"/>
    </font>
    <font>
      <b/>
      <sz val="16"/>
      <color rgb="FF000000"/>
      <name val="Calibri"/>
      <family val="2"/>
      <charset val="238"/>
    </font>
    <font>
      <b/>
      <sz val="10"/>
      <name val="Arial"/>
      <family val="2"/>
      <charset val="238"/>
    </font>
    <font>
      <b/>
      <sz val="10"/>
      <name val="Arial"/>
    </font>
    <font>
      <b/>
      <sz val="10"/>
      <color indexed="9"/>
      <name val="Arial"/>
    </font>
    <font>
      <sz val="11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color theme="1"/>
      <name val="Calibri"/>
    </font>
    <font>
      <sz val="11"/>
      <color theme="1"/>
      <name val="Aptos Narrow"/>
      <family val="2"/>
      <scheme val="minor"/>
    </font>
    <font>
      <sz val="11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color indexed="8"/>
      <name val="Calibri"/>
      <family val="2"/>
      <charset val="238"/>
    </font>
  </fonts>
  <fills count="21">
    <fill>
      <patternFill patternType="none"/>
    </fill>
    <fill>
      <patternFill patternType="gray125"/>
    </fill>
    <fill>
      <patternFill patternType="none"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</patternFill>
    </fill>
    <fill>
      <patternFill patternType="solid">
        <fgColor indexed="12"/>
      </patternFill>
    </fill>
    <fill>
      <patternFill patternType="solid">
        <fgColor indexed="24"/>
      </patternFill>
    </fill>
    <fill>
      <patternFill patternType="solid">
        <fgColor indexed="18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89999084444715716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21" fillId="2" borderId="1"/>
    <xf numFmtId="0" fontId="21" fillId="2" borderId="1"/>
    <xf numFmtId="0" fontId="24" fillId="2" borderId="1"/>
    <xf numFmtId="0" fontId="32" fillId="2" borderId="1"/>
    <xf numFmtId="0" fontId="1" fillId="2" borderId="1"/>
    <xf numFmtId="0" fontId="21" fillId="2" borderId="1"/>
  </cellStyleXfs>
  <cellXfs count="211">
    <xf numFmtId="0" fontId="0" fillId="0" borderId="0" xfId="0"/>
    <xf numFmtId="0" fontId="3" fillId="0" borderId="0" xfId="0" applyFont="1"/>
    <xf numFmtId="0" fontId="11" fillId="0" borderId="0" xfId="0" applyFont="1"/>
    <xf numFmtId="0" fontId="17" fillId="0" borderId="0" xfId="0" applyFont="1"/>
    <xf numFmtId="0" fontId="20" fillId="0" borderId="0" xfId="0" applyFont="1"/>
    <xf numFmtId="0" fontId="2" fillId="0" borderId="0" xfId="0" applyFont="1"/>
    <xf numFmtId="0" fontId="0" fillId="2" borderId="1" xfId="0" applyFill="1" applyBorder="1" applyAlignment="1">
      <alignment horizontal="left"/>
    </xf>
    <xf numFmtId="0" fontId="21" fillId="2" borderId="1" xfId="2"/>
    <xf numFmtId="0" fontId="23" fillId="2" borderId="1" xfId="1" applyFont="1"/>
    <xf numFmtId="0" fontId="23" fillId="2" borderId="1" xfId="3" applyFont="1"/>
    <xf numFmtId="0" fontId="26" fillId="2" borderId="1" xfId="1" applyFont="1"/>
    <xf numFmtId="0" fontId="26" fillId="2" borderId="1" xfId="1" applyFont="1" applyAlignment="1">
      <alignment vertical="center"/>
    </xf>
    <xf numFmtId="0" fontId="27" fillId="2" borderId="1" xfId="3" applyFont="1"/>
    <xf numFmtId="0" fontId="29" fillId="2" borderId="1" xfId="2" applyFont="1"/>
    <xf numFmtId="0" fontId="29" fillId="2" borderId="1" xfId="3" applyFont="1"/>
    <xf numFmtId="0" fontId="27" fillId="2" borderId="10" xfId="3" applyFont="1" applyBorder="1" applyAlignment="1">
      <alignment horizontal="center"/>
    </xf>
    <xf numFmtId="0" fontId="27" fillId="2" borderId="11" xfId="3" applyFont="1" applyBorder="1"/>
    <xf numFmtId="4" fontId="27" fillId="2" borderId="12" xfId="3" applyNumberFormat="1" applyFont="1" applyBorder="1"/>
    <xf numFmtId="166" fontId="27" fillId="2" borderId="12" xfId="3" applyNumberFormat="1" applyFont="1" applyBorder="1"/>
    <xf numFmtId="166" fontId="27" fillId="2" borderId="13" xfId="3" applyNumberFormat="1" applyFont="1" applyBorder="1"/>
    <xf numFmtId="0" fontId="27" fillId="2" borderId="14" xfId="3" applyFont="1" applyBorder="1" applyAlignment="1">
      <alignment horizontal="center"/>
    </xf>
    <xf numFmtId="0" fontId="27" fillId="2" borderId="15" xfId="3" applyFont="1" applyBorder="1"/>
    <xf numFmtId="4" fontId="27" fillId="2" borderId="16" xfId="3" applyNumberFormat="1" applyFont="1" applyBorder="1"/>
    <xf numFmtId="166" fontId="27" fillId="2" borderId="16" xfId="3" applyNumberFormat="1" applyFont="1" applyBorder="1"/>
    <xf numFmtId="166" fontId="27" fillId="2" borderId="17" xfId="3" applyNumberFormat="1" applyFont="1" applyBorder="1"/>
    <xf numFmtId="0" fontId="29" fillId="2" borderId="18" xfId="3" applyFont="1" applyBorder="1" applyAlignment="1">
      <alignment horizontal="center"/>
    </xf>
    <xf numFmtId="0" fontId="29" fillId="2" borderId="19" xfId="3" applyFont="1" applyBorder="1"/>
    <xf numFmtId="4" fontId="31" fillId="2" borderId="20" xfId="3" applyNumberFormat="1" applyFont="1" applyBorder="1"/>
    <xf numFmtId="166" fontId="29" fillId="2" borderId="20" xfId="3" applyNumberFormat="1" applyFont="1" applyBorder="1"/>
    <xf numFmtId="166" fontId="29" fillId="2" borderId="21" xfId="3" applyNumberFormat="1" applyFont="1" applyBorder="1"/>
    <xf numFmtId="0" fontId="27" fillId="2" borderId="18" xfId="3" applyFont="1" applyBorder="1" applyAlignment="1">
      <alignment horizontal="center"/>
    </xf>
    <xf numFmtId="0" fontId="29" fillId="2" borderId="18" xfId="3" applyFont="1" applyBorder="1" applyAlignment="1">
      <alignment horizontal="left"/>
    </xf>
    <xf numFmtId="166" fontId="27" fillId="2" borderId="1" xfId="3" applyNumberFormat="1" applyFont="1"/>
    <xf numFmtId="166" fontId="29" fillId="2" borderId="1" xfId="3" applyNumberFormat="1" applyFont="1"/>
    <xf numFmtId="0" fontId="27" fillId="2" borderId="11" xfId="3" applyFont="1" applyBorder="1" applyAlignment="1">
      <alignment horizontal="center"/>
    </xf>
    <xf numFmtId="0" fontId="27" fillId="2" borderId="12" xfId="3" applyFont="1" applyBorder="1"/>
    <xf numFmtId="166" fontId="27" fillId="2" borderId="12" xfId="3" applyNumberFormat="1" applyFont="1" applyBorder="1" applyAlignment="1">
      <alignment horizontal="right"/>
    </xf>
    <xf numFmtId="0" fontId="29" fillId="2" borderId="20" xfId="3" applyFont="1" applyBorder="1"/>
    <xf numFmtId="166" fontId="29" fillId="2" borderId="20" xfId="3" applyNumberFormat="1" applyFont="1" applyBorder="1" applyAlignment="1">
      <alignment horizontal="right"/>
    </xf>
    <xf numFmtId="0" fontId="27" fillId="2" borderId="23" xfId="3" applyFont="1" applyBorder="1" applyAlignment="1">
      <alignment horizontal="center"/>
    </xf>
    <xf numFmtId="0" fontId="27" fillId="2" borderId="24" xfId="3" applyFont="1" applyBorder="1"/>
    <xf numFmtId="4" fontId="27" fillId="2" borderId="24" xfId="3" applyNumberFormat="1" applyFont="1" applyBorder="1"/>
    <xf numFmtId="166" fontId="27" fillId="2" borderId="24" xfId="3" applyNumberFormat="1" applyFont="1" applyBorder="1"/>
    <xf numFmtId="166" fontId="27" fillId="2" borderId="25" xfId="3" applyNumberFormat="1" applyFont="1" applyBorder="1"/>
    <xf numFmtId="0" fontId="29" fillId="2" borderId="19" xfId="3" applyFont="1" applyBorder="1" applyAlignment="1">
      <alignment horizontal="center"/>
    </xf>
    <xf numFmtId="4" fontId="29" fillId="16" borderId="20" xfId="3" applyNumberFormat="1" applyFont="1" applyFill="1" applyBorder="1"/>
    <xf numFmtId="0" fontId="29" fillId="2" borderId="20" xfId="3" applyFont="1" applyBorder="1" applyAlignment="1">
      <alignment wrapText="1"/>
    </xf>
    <xf numFmtId="0" fontId="29" fillId="2" borderId="1" xfId="3" applyFont="1" applyAlignment="1">
      <alignment horizontal="center"/>
    </xf>
    <xf numFmtId="4" fontId="29" fillId="16" borderId="1" xfId="3" applyNumberFormat="1" applyFont="1" applyFill="1"/>
    <xf numFmtId="4" fontId="29" fillId="2" borderId="1" xfId="3" applyNumberFormat="1" applyFont="1"/>
    <xf numFmtId="4" fontId="29" fillId="2" borderId="12" xfId="3" applyNumberFormat="1" applyFont="1" applyBorder="1"/>
    <xf numFmtId="166" fontId="29" fillId="2" borderId="12" xfId="3" applyNumberFormat="1" applyFont="1" applyBorder="1"/>
    <xf numFmtId="166" fontId="29" fillId="2" borderId="13" xfId="3" applyNumberFormat="1" applyFont="1" applyBorder="1"/>
    <xf numFmtId="4" fontId="21" fillId="2" borderId="1" xfId="2" applyNumberFormat="1"/>
    <xf numFmtId="0" fontId="32" fillId="2" borderId="1" xfId="4"/>
    <xf numFmtId="0" fontId="29" fillId="17" borderId="2" xfId="3" applyFont="1" applyFill="1" applyBorder="1"/>
    <xf numFmtId="0" fontId="29" fillId="17" borderId="3" xfId="3" applyFont="1" applyFill="1" applyBorder="1"/>
    <xf numFmtId="0" fontId="29" fillId="17" borderId="4" xfId="3" applyFont="1" applyFill="1" applyBorder="1" applyAlignment="1">
      <alignment horizontal="center" wrapText="1"/>
    </xf>
    <xf numFmtId="165" fontId="29" fillId="17" borderId="4" xfId="3" applyNumberFormat="1" applyFont="1" applyFill="1" applyBorder="1" applyAlignment="1">
      <alignment horizontal="center"/>
    </xf>
    <xf numFmtId="165" fontId="29" fillId="17" borderId="5" xfId="3" applyNumberFormat="1" applyFont="1" applyFill="1" applyBorder="1" applyAlignment="1">
      <alignment horizontal="center"/>
    </xf>
    <xf numFmtId="0" fontId="29" fillId="17" borderId="6" xfId="3" applyFont="1" applyFill="1" applyBorder="1"/>
    <xf numFmtId="0" fontId="29" fillId="17" borderId="7" xfId="3" applyFont="1" applyFill="1" applyBorder="1"/>
    <xf numFmtId="0" fontId="29" fillId="17" borderId="8" xfId="3" applyFont="1" applyFill="1" applyBorder="1" applyAlignment="1">
      <alignment horizontal="center"/>
    </xf>
    <xf numFmtId="49" fontId="30" fillId="17" borderId="8" xfId="3" applyNumberFormat="1" applyFont="1" applyFill="1" applyBorder="1" applyAlignment="1">
      <alignment horizontal="center"/>
    </xf>
    <xf numFmtId="49" fontId="30" fillId="17" borderId="9" xfId="3" applyNumberFormat="1" applyFont="1" applyFill="1" applyBorder="1" applyAlignment="1">
      <alignment horizontal="center"/>
    </xf>
    <xf numFmtId="4" fontId="27" fillId="0" borderId="12" xfId="3" applyNumberFormat="1" applyFont="1" applyFill="1" applyBorder="1"/>
    <xf numFmtId="4" fontId="27" fillId="0" borderId="24" xfId="3" applyNumberFormat="1" applyFont="1" applyFill="1" applyBorder="1"/>
    <xf numFmtId="4" fontId="29" fillId="0" borderId="20" xfId="3" applyNumberFormat="1" applyFont="1" applyFill="1" applyBorder="1"/>
    <xf numFmtId="0" fontId="22" fillId="2" borderId="1" xfId="5" applyFont="1" applyAlignment="1">
      <alignment horizontal="center"/>
    </xf>
    <xf numFmtId="0" fontId="34" fillId="2" borderId="1" xfId="5" applyFont="1" applyAlignment="1">
      <alignment wrapText="1"/>
    </xf>
    <xf numFmtId="0" fontId="34" fillId="2" borderId="1" xfId="5" applyFont="1"/>
    <xf numFmtId="0" fontId="35" fillId="2" borderId="1" xfId="5" applyFont="1" applyAlignment="1">
      <alignment wrapText="1"/>
    </xf>
    <xf numFmtId="0" fontId="36" fillId="2" borderId="1" xfId="5" applyFont="1"/>
    <xf numFmtId="0" fontId="37" fillId="6" borderId="24" xfId="0" applyFont="1" applyFill="1" applyBorder="1" applyAlignment="1">
      <alignment horizontal="center"/>
    </xf>
    <xf numFmtId="0" fontId="37" fillId="6" borderId="24" xfId="0" applyFont="1" applyFill="1" applyBorder="1" applyAlignment="1">
      <alignment horizontal="center" wrapText="1"/>
    </xf>
    <xf numFmtId="0" fontId="38" fillId="6" borderId="24" xfId="0" applyFont="1" applyFill="1" applyBorder="1" applyAlignment="1">
      <alignment horizontal="center"/>
    </xf>
    <xf numFmtId="0" fontId="38" fillId="6" borderId="24" xfId="0" applyFont="1" applyFill="1" applyBorder="1" applyAlignment="1">
      <alignment horizontal="center" wrapText="1"/>
    </xf>
    <xf numFmtId="0" fontId="39" fillId="3" borderId="24" xfId="0" applyFont="1" applyFill="1" applyBorder="1" applyAlignment="1">
      <alignment horizontal="left"/>
    </xf>
    <xf numFmtId="0" fontId="39" fillId="3" borderId="24" xfId="0" applyFont="1" applyFill="1" applyBorder="1" applyAlignment="1">
      <alignment horizontal="center"/>
    </xf>
    <xf numFmtId="0" fontId="2" fillId="0" borderId="24" xfId="0" applyFont="1" applyBorder="1"/>
    <xf numFmtId="4" fontId="2" fillId="2" borderId="24" xfId="0" applyNumberFormat="1" applyFont="1" applyFill="1" applyBorder="1" applyAlignment="1">
      <alignment horizontal="right"/>
    </xf>
    <xf numFmtId="164" fontId="2" fillId="2" borderId="24" xfId="0" applyNumberFormat="1" applyFont="1" applyFill="1" applyBorder="1" applyAlignment="1">
      <alignment horizontal="right"/>
    </xf>
    <xf numFmtId="0" fontId="0" fillId="0" borderId="24" xfId="0" applyBorder="1"/>
    <xf numFmtId="4" fontId="0" fillId="2" borderId="24" xfId="0" applyNumberFormat="1" applyFill="1" applyBorder="1" applyAlignment="1">
      <alignment horizontal="right"/>
    </xf>
    <xf numFmtId="164" fontId="0" fillId="2" borderId="24" xfId="0" applyNumberFormat="1" applyFill="1" applyBorder="1" applyAlignment="1">
      <alignment horizontal="right"/>
    </xf>
    <xf numFmtId="0" fontId="35" fillId="2" borderId="1" xfId="5" applyFont="1"/>
    <xf numFmtId="0" fontId="31" fillId="18" borderId="24" xfId="0" applyFont="1" applyFill="1" applyBorder="1"/>
    <xf numFmtId="4" fontId="31" fillId="18" borderId="24" xfId="0" applyNumberFormat="1" applyFont="1" applyFill="1" applyBorder="1" applyAlignment="1">
      <alignment horizontal="right"/>
    </xf>
    <xf numFmtId="164" fontId="31" fillId="18" borderId="24" xfId="0" applyNumberFormat="1" applyFont="1" applyFill="1" applyBorder="1" applyAlignment="1">
      <alignment horizontal="right"/>
    </xf>
    <xf numFmtId="0" fontId="4" fillId="4" borderId="24" xfId="0" applyFont="1" applyFill="1" applyBorder="1"/>
    <xf numFmtId="4" fontId="4" fillId="4" borderId="24" xfId="0" applyNumberFormat="1" applyFont="1" applyFill="1" applyBorder="1" applyAlignment="1">
      <alignment horizontal="right"/>
    </xf>
    <xf numFmtId="164" fontId="4" fillId="4" borderId="24" xfId="0" applyNumberFormat="1" applyFont="1" applyFill="1" applyBorder="1" applyAlignment="1">
      <alignment horizontal="right"/>
    </xf>
    <xf numFmtId="0" fontId="0" fillId="2" borderId="24" xfId="0" applyFill="1" applyBorder="1" applyAlignment="1">
      <alignment horizontal="left"/>
    </xf>
    <xf numFmtId="0" fontId="5" fillId="0" borderId="24" xfId="0" applyFont="1" applyBorder="1"/>
    <xf numFmtId="4" fontId="5" fillId="0" borderId="24" xfId="0" applyNumberFormat="1" applyFont="1" applyBorder="1" applyAlignment="1">
      <alignment horizontal="right"/>
    </xf>
    <xf numFmtId="164" fontId="5" fillId="0" borderId="24" xfId="0" applyNumberFormat="1" applyFont="1" applyBorder="1" applyAlignment="1">
      <alignment horizontal="right"/>
    </xf>
    <xf numFmtId="0" fontId="35" fillId="0" borderId="0" xfId="0" applyFont="1"/>
    <xf numFmtId="0" fontId="6" fillId="7" borderId="24" xfId="0" applyFont="1" applyFill="1" applyBorder="1"/>
    <xf numFmtId="4" fontId="6" fillId="7" borderId="24" xfId="0" applyNumberFormat="1" applyFont="1" applyFill="1" applyBorder="1" applyAlignment="1">
      <alignment horizontal="right"/>
    </xf>
    <xf numFmtId="164" fontId="6" fillId="7" borderId="24" xfId="0" applyNumberFormat="1" applyFont="1" applyFill="1" applyBorder="1" applyAlignment="1">
      <alignment horizontal="right"/>
    </xf>
    <xf numFmtId="0" fontId="8" fillId="19" borderId="24" xfId="0" applyFont="1" applyFill="1" applyBorder="1"/>
    <xf numFmtId="4" fontId="8" fillId="19" borderId="24" xfId="0" applyNumberFormat="1" applyFont="1" applyFill="1" applyBorder="1" applyAlignment="1">
      <alignment horizontal="right"/>
    </xf>
    <xf numFmtId="164" fontId="8" fillId="19" borderId="24" xfId="0" applyNumberFormat="1" applyFont="1" applyFill="1" applyBorder="1" applyAlignment="1">
      <alignment horizontal="right"/>
    </xf>
    <xf numFmtId="0" fontId="7" fillId="0" borderId="24" xfId="0" applyFont="1" applyBorder="1"/>
    <xf numFmtId="4" fontId="7" fillId="0" borderId="24" xfId="0" applyNumberFormat="1" applyFont="1" applyBorder="1" applyAlignment="1">
      <alignment horizontal="right"/>
    </xf>
    <xf numFmtId="164" fontId="7" fillId="0" borderId="24" xfId="0" applyNumberFormat="1" applyFont="1" applyBorder="1" applyAlignment="1">
      <alignment horizontal="right"/>
    </xf>
    <xf numFmtId="0" fontId="35" fillId="2" borderId="1" xfId="2" applyFont="1"/>
    <xf numFmtId="0" fontId="9" fillId="0" borderId="24" xfId="0" applyFont="1" applyBorder="1"/>
    <xf numFmtId="4" fontId="9" fillId="2" borderId="24" xfId="0" applyNumberFormat="1" applyFont="1" applyFill="1" applyBorder="1" applyAlignment="1">
      <alignment horizontal="right"/>
    </xf>
    <xf numFmtId="164" fontId="9" fillId="2" borderId="24" xfId="0" applyNumberFormat="1" applyFont="1" applyFill="1" applyBorder="1" applyAlignment="1">
      <alignment horizontal="right"/>
    </xf>
    <xf numFmtId="0" fontId="10" fillId="3" borderId="24" xfId="0" applyFont="1" applyFill="1" applyBorder="1"/>
    <xf numFmtId="4" fontId="10" fillId="3" borderId="24" xfId="0" applyNumberFormat="1" applyFont="1" applyFill="1" applyBorder="1" applyAlignment="1">
      <alignment horizontal="right"/>
    </xf>
    <xf numFmtId="164" fontId="10" fillId="3" borderId="24" xfId="0" applyNumberFormat="1" applyFont="1" applyFill="1" applyBorder="1" applyAlignment="1">
      <alignment horizontal="right"/>
    </xf>
    <xf numFmtId="0" fontId="38" fillId="6" borderId="24" xfId="0" applyFont="1" applyFill="1" applyBorder="1" applyAlignment="1">
      <alignment horizontal="left"/>
    </xf>
    <xf numFmtId="0" fontId="12" fillId="3" borderId="24" xfId="0" applyFont="1" applyFill="1" applyBorder="1"/>
    <xf numFmtId="4" fontId="12" fillId="3" borderId="24" xfId="0" applyNumberFormat="1" applyFont="1" applyFill="1" applyBorder="1" applyAlignment="1">
      <alignment horizontal="right"/>
    </xf>
    <xf numFmtId="164" fontId="12" fillId="3" borderId="24" xfId="0" applyNumberFormat="1" applyFont="1" applyFill="1" applyBorder="1" applyAlignment="1">
      <alignment horizontal="right"/>
    </xf>
    <xf numFmtId="0" fontId="13" fillId="4" borderId="24" xfId="0" applyFont="1" applyFill="1" applyBorder="1"/>
    <xf numFmtId="4" fontId="13" fillId="4" borderId="24" xfId="0" applyNumberFormat="1" applyFont="1" applyFill="1" applyBorder="1" applyAlignment="1">
      <alignment horizontal="right"/>
    </xf>
    <xf numFmtId="164" fontId="13" fillId="4" borderId="24" xfId="0" applyNumberFormat="1" applyFont="1" applyFill="1" applyBorder="1" applyAlignment="1">
      <alignment horizontal="right"/>
    </xf>
    <xf numFmtId="0" fontId="14" fillId="5" borderId="24" xfId="0" applyFont="1" applyFill="1" applyBorder="1"/>
    <xf numFmtId="4" fontId="14" fillId="5" borderId="24" xfId="0" applyNumberFormat="1" applyFont="1" applyFill="1" applyBorder="1" applyAlignment="1">
      <alignment horizontal="right"/>
    </xf>
    <xf numFmtId="164" fontId="14" fillId="5" borderId="24" xfId="0" applyNumberFormat="1" applyFont="1" applyFill="1" applyBorder="1" applyAlignment="1">
      <alignment horizontal="right"/>
    </xf>
    <xf numFmtId="0" fontId="40" fillId="2" borderId="1" xfId="5" applyFont="1"/>
    <xf numFmtId="0" fontId="41" fillId="2" borderId="1" xfId="5" applyFont="1"/>
    <xf numFmtId="0" fontId="41" fillId="2" borderId="1" xfId="2" applyFont="1" applyAlignment="1">
      <alignment wrapText="1"/>
    </xf>
    <xf numFmtId="0" fontId="41" fillId="2" borderId="1" xfId="2" applyFont="1"/>
    <xf numFmtId="0" fontId="42" fillId="2" borderId="1" xfId="5" applyFont="1"/>
    <xf numFmtId="0" fontId="38" fillId="20" borderId="24" xfId="0" applyFont="1" applyFill="1" applyBorder="1" applyAlignment="1">
      <alignment horizontal="center" wrapText="1"/>
    </xf>
    <xf numFmtId="0" fontId="37" fillId="20" borderId="24" xfId="0" applyFont="1" applyFill="1" applyBorder="1" applyAlignment="1">
      <alignment horizontal="center" wrapText="1"/>
    </xf>
    <xf numFmtId="0" fontId="38" fillId="20" borderId="24" xfId="0" applyFont="1" applyFill="1" applyBorder="1" applyAlignment="1">
      <alignment horizontal="center"/>
    </xf>
    <xf numFmtId="0" fontId="15" fillId="18" borderId="24" xfId="0" applyFont="1" applyFill="1" applyBorder="1"/>
    <xf numFmtId="4" fontId="15" fillId="18" borderId="24" xfId="0" applyNumberFormat="1" applyFont="1" applyFill="1" applyBorder="1" applyAlignment="1">
      <alignment horizontal="right"/>
    </xf>
    <xf numFmtId="164" fontId="15" fillId="18" borderId="24" xfId="0" applyNumberFormat="1" applyFont="1" applyFill="1" applyBorder="1" applyAlignment="1">
      <alignment horizontal="right"/>
    </xf>
    <xf numFmtId="0" fontId="16" fillId="11" borderId="24" xfId="0" applyFont="1" applyFill="1" applyBorder="1" applyAlignment="1">
      <alignment horizontal="left"/>
    </xf>
    <xf numFmtId="0" fontId="16" fillId="8" borderId="24" xfId="0" applyFont="1" applyFill="1" applyBorder="1"/>
    <xf numFmtId="4" fontId="16" fillId="11" borderId="24" xfId="0" applyNumberFormat="1" applyFont="1" applyFill="1" applyBorder="1" applyAlignment="1">
      <alignment horizontal="right"/>
    </xf>
    <xf numFmtId="164" fontId="16" fillId="11" borderId="24" xfId="0" applyNumberFormat="1" applyFont="1" applyFill="1" applyBorder="1" applyAlignment="1">
      <alignment horizontal="right"/>
    </xf>
    <xf numFmtId="0" fontId="16" fillId="12" borderId="24" xfId="0" applyFont="1" applyFill="1" applyBorder="1" applyAlignment="1">
      <alignment horizontal="left"/>
    </xf>
    <xf numFmtId="0" fontId="16" fillId="9" borderId="24" xfId="0" applyFont="1" applyFill="1" applyBorder="1"/>
    <xf numFmtId="4" fontId="16" fillId="12" borderId="24" xfId="0" applyNumberFormat="1" applyFont="1" applyFill="1" applyBorder="1" applyAlignment="1">
      <alignment horizontal="right"/>
    </xf>
    <xf numFmtId="164" fontId="16" fillId="12" borderId="24" xfId="0" applyNumberFormat="1" applyFont="1" applyFill="1" applyBorder="1" applyAlignment="1">
      <alignment horizontal="right"/>
    </xf>
    <xf numFmtId="0" fontId="16" fillId="13" borderId="24" xfId="0" applyFont="1" applyFill="1" applyBorder="1" applyAlignment="1">
      <alignment horizontal="left"/>
    </xf>
    <xf numFmtId="0" fontId="16" fillId="10" borderId="24" xfId="0" applyFont="1" applyFill="1" applyBorder="1"/>
    <xf numFmtId="4" fontId="16" fillId="13" borderId="24" xfId="0" applyNumberFormat="1" applyFont="1" applyFill="1" applyBorder="1" applyAlignment="1">
      <alignment horizontal="right"/>
    </xf>
    <xf numFmtId="164" fontId="16" fillId="13" borderId="24" xfId="0" applyNumberFormat="1" applyFont="1" applyFill="1" applyBorder="1" applyAlignment="1">
      <alignment horizontal="right"/>
    </xf>
    <xf numFmtId="0" fontId="38" fillId="20" borderId="29" xfId="0" applyFont="1" applyFill="1" applyBorder="1"/>
    <xf numFmtId="0" fontId="38" fillId="20" borderId="30" xfId="0" applyFont="1" applyFill="1" applyBorder="1" applyAlignment="1">
      <alignment horizontal="center"/>
    </xf>
    <xf numFmtId="0" fontId="38" fillId="20" borderId="29" xfId="0" applyFont="1" applyFill="1" applyBorder="1" applyAlignment="1">
      <alignment horizontal="left"/>
    </xf>
    <xf numFmtId="0" fontId="37" fillId="20" borderId="33" xfId="0" applyFont="1" applyFill="1" applyBorder="1" applyAlignment="1">
      <alignment horizontal="left"/>
    </xf>
    <xf numFmtId="0" fontId="38" fillId="20" borderId="34" xfId="0" applyFont="1" applyFill="1" applyBorder="1" applyAlignment="1">
      <alignment horizontal="center"/>
    </xf>
    <xf numFmtId="4" fontId="43" fillId="18" borderId="24" xfId="0" applyNumberFormat="1" applyFont="1" applyFill="1" applyBorder="1" applyAlignment="1">
      <alignment horizontal="right"/>
    </xf>
    <xf numFmtId="164" fontId="43" fillId="18" borderId="24" xfId="0" applyNumberFormat="1" applyFont="1" applyFill="1" applyBorder="1" applyAlignment="1">
      <alignment horizontal="right"/>
    </xf>
    <xf numFmtId="4" fontId="18" fillId="13" borderId="24" xfId="0" applyNumberFormat="1" applyFont="1" applyFill="1" applyBorder="1" applyAlignment="1">
      <alignment horizontal="right"/>
    </xf>
    <xf numFmtId="164" fontId="18" fillId="13" borderId="24" xfId="0" applyNumberFormat="1" applyFont="1" applyFill="1" applyBorder="1" applyAlignment="1">
      <alignment horizontal="right"/>
    </xf>
    <xf numFmtId="4" fontId="19" fillId="14" borderId="24" xfId="0" applyNumberFormat="1" applyFont="1" applyFill="1" applyBorder="1" applyAlignment="1">
      <alignment horizontal="right"/>
    </xf>
    <xf numFmtId="164" fontId="19" fillId="14" borderId="24" xfId="0" applyNumberFormat="1" applyFont="1" applyFill="1" applyBorder="1" applyAlignment="1">
      <alignment horizontal="right"/>
    </xf>
    <xf numFmtId="0" fontId="18" fillId="15" borderId="24" xfId="0" applyFont="1" applyFill="1" applyBorder="1" applyAlignment="1">
      <alignment horizontal="left"/>
    </xf>
    <xf numFmtId="4" fontId="18" fillId="15" borderId="24" xfId="0" applyNumberFormat="1" applyFont="1" applyFill="1" applyBorder="1" applyAlignment="1">
      <alignment horizontal="right"/>
    </xf>
    <xf numFmtId="164" fontId="18" fillId="15" borderId="24" xfId="0" applyNumberFormat="1" applyFont="1" applyFill="1" applyBorder="1" applyAlignment="1">
      <alignment horizontal="right"/>
    </xf>
    <xf numFmtId="0" fontId="18" fillId="5" borderId="24" xfId="0" applyFont="1" applyFill="1" applyBorder="1" applyAlignment="1">
      <alignment horizontal="left"/>
    </xf>
    <xf numFmtId="4" fontId="18" fillId="5" borderId="24" xfId="0" applyNumberFormat="1" applyFont="1" applyFill="1" applyBorder="1" applyAlignment="1">
      <alignment horizontal="right"/>
    </xf>
    <xf numFmtId="164" fontId="18" fillId="5" borderId="24" xfId="0" applyNumberFormat="1" applyFont="1" applyFill="1" applyBorder="1" applyAlignment="1">
      <alignment horizontal="right"/>
    </xf>
    <xf numFmtId="0" fontId="18" fillId="2" borderId="24" xfId="0" applyFont="1" applyFill="1" applyBorder="1" applyAlignment="1">
      <alignment horizontal="left"/>
    </xf>
    <xf numFmtId="4" fontId="18" fillId="2" borderId="24" xfId="0" applyNumberFormat="1" applyFont="1" applyFill="1" applyBorder="1" applyAlignment="1">
      <alignment horizontal="right"/>
    </xf>
    <xf numFmtId="164" fontId="18" fillId="2" borderId="24" xfId="0" applyNumberFormat="1" applyFont="1" applyFill="1" applyBorder="1" applyAlignment="1">
      <alignment horizontal="right"/>
    </xf>
    <xf numFmtId="0" fontId="22" fillId="2" borderId="1" xfId="2" applyFont="1"/>
    <xf numFmtId="0" fontId="45" fillId="2" borderId="1" xfId="2" applyFont="1"/>
    <xf numFmtId="0" fontId="46" fillId="2" borderId="1" xfId="2" applyFont="1"/>
    <xf numFmtId="166" fontId="27" fillId="2" borderId="13" xfId="3" applyNumberFormat="1" applyFont="1" applyBorder="1" applyAlignment="1">
      <alignment horizontal="right"/>
    </xf>
    <xf numFmtId="166" fontId="29" fillId="2" borderId="21" xfId="3" applyNumberFormat="1" applyFont="1" applyBorder="1" applyAlignment="1">
      <alignment horizontal="right"/>
    </xf>
    <xf numFmtId="166" fontId="29" fillId="2" borderId="36" xfId="3" applyNumberFormat="1" applyFont="1" applyBorder="1"/>
    <xf numFmtId="0" fontId="29" fillId="2" borderId="37" xfId="3" applyFont="1" applyBorder="1" applyAlignment="1">
      <alignment horizontal="left"/>
    </xf>
    <xf numFmtId="0" fontId="29" fillId="2" borderId="35" xfId="3" applyFont="1" applyBorder="1"/>
    <xf numFmtId="4" fontId="29" fillId="2" borderId="35" xfId="3" applyNumberFormat="1" applyFont="1" applyBorder="1"/>
    <xf numFmtId="0" fontId="27" fillId="2" borderId="15" xfId="3" applyFont="1" applyBorder="1" applyAlignment="1">
      <alignment horizontal="center"/>
    </xf>
    <xf numFmtId="0" fontId="27" fillId="2" borderId="16" xfId="3" applyFont="1" applyBorder="1"/>
    <xf numFmtId="166" fontId="27" fillId="2" borderId="16" xfId="3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164" fontId="2" fillId="4" borderId="24" xfId="0" applyNumberFormat="1" applyFont="1" applyFill="1" applyBorder="1" applyAlignment="1">
      <alignment horizontal="right"/>
    </xf>
    <xf numFmtId="164" fontId="6" fillId="0" borderId="24" xfId="0" applyNumberFormat="1" applyFont="1" applyBorder="1" applyAlignment="1">
      <alignment horizontal="right"/>
    </xf>
    <xf numFmtId="164" fontId="2" fillId="5" borderId="24" xfId="0" applyNumberFormat="1" applyFont="1" applyFill="1" applyBorder="1" applyAlignment="1">
      <alignment horizontal="right"/>
    </xf>
    <xf numFmtId="167" fontId="10" fillId="3" borderId="24" xfId="0" applyNumberFormat="1" applyFont="1" applyFill="1" applyBorder="1" applyAlignment="1">
      <alignment horizontal="right"/>
    </xf>
    <xf numFmtId="0" fontId="47" fillId="0" borderId="0" xfId="0" applyFont="1" applyAlignment="1">
      <alignment vertical="center"/>
    </xf>
    <xf numFmtId="0" fontId="22" fillId="2" borderId="1" xfId="1" applyFont="1" applyAlignment="1">
      <alignment horizontal="left" wrapText="1"/>
    </xf>
    <xf numFmtId="0" fontId="25" fillId="2" borderId="1" xfId="1" applyFont="1" applyAlignment="1">
      <alignment horizontal="center" vertical="center"/>
    </xf>
    <xf numFmtId="0" fontId="25" fillId="2" borderId="1" xfId="1" applyFont="1" applyAlignment="1">
      <alignment horizontal="center"/>
    </xf>
    <xf numFmtId="0" fontId="28" fillId="2" borderId="1" xfId="1" applyFont="1" applyAlignment="1">
      <alignment horizontal="center" vertical="center"/>
    </xf>
    <xf numFmtId="0" fontId="22" fillId="2" borderId="1" xfId="1" applyFont="1" applyAlignment="1">
      <alignment horizontal="center" vertical="center"/>
    </xf>
    <xf numFmtId="0" fontId="22" fillId="2" borderId="1" xfId="5" applyFont="1" applyAlignment="1">
      <alignment horizontal="center"/>
    </xf>
    <xf numFmtId="0" fontId="33" fillId="2" borderId="1" xfId="5" applyFont="1" applyAlignment="1">
      <alignment horizontal="left" wrapText="1"/>
    </xf>
    <xf numFmtId="0" fontId="38" fillId="20" borderId="24" xfId="0" applyFont="1" applyFill="1" applyBorder="1" applyAlignment="1">
      <alignment horizontal="center" vertical="center"/>
    </xf>
    <xf numFmtId="0" fontId="22" fillId="2" borderId="1" xfId="3" applyFont="1" applyAlignment="1">
      <alignment horizontal="center"/>
    </xf>
    <xf numFmtId="0" fontId="15" fillId="18" borderId="24" xfId="0" applyFont="1" applyFill="1" applyBorder="1" applyAlignment="1">
      <alignment horizontal="left"/>
    </xf>
    <xf numFmtId="0" fontId="0" fillId="18" borderId="24" xfId="0" applyFill="1" applyBorder="1"/>
    <xf numFmtId="0" fontId="19" fillId="14" borderId="24" xfId="0" applyFont="1" applyFill="1" applyBorder="1" applyAlignment="1">
      <alignment horizontal="left"/>
    </xf>
    <xf numFmtId="0" fontId="0" fillId="0" borderId="24" xfId="0" applyBorder="1"/>
    <xf numFmtId="0" fontId="18" fillId="13" borderId="24" xfId="0" applyFont="1" applyFill="1" applyBorder="1" applyAlignment="1">
      <alignment horizontal="left"/>
    </xf>
    <xf numFmtId="0" fontId="38" fillId="20" borderId="27" xfId="0" applyFont="1" applyFill="1" applyBorder="1" applyAlignment="1">
      <alignment horizontal="left"/>
    </xf>
    <xf numFmtId="0" fontId="0" fillId="20" borderId="28" xfId="0" applyFill="1" applyBorder="1"/>
    <xf numFmtId="0" fontId="43" fillId="18" borderId="24" xfId="0" applyFont="1" applyFill="1" applyBorder="1" applyAlignment="1">
      <alignment horizontal="left"/>
    </xf>
    <xf numFmtId="0" fontId="44" fillId="18" borderId="24" xfId="0" applyFont="1" applyFill="1" applyBorder="1"/>
    <xf numFmtId="0" fontId="37" fillId="0" borderId="26" xfId="0" applyFont="1" applyBorder="1" applyAlignment="1">
      <alignment horizontal="left"/>
    </xf>
    <xf numFmtId="0" fontId="37" fillId="0" borderId="1" xfId="0" applyFont="1" applyBorder="1" applyAlignment="1">
      <alignment horizontal="left"/>
    </xf>
    <xf numFmtId="0" fontId="37" fillId="20" borderId="24" xfId="0" applyFont="1" applyFill="1" applyBorder="1" applyAlignment="1">
      <alignment horizontal="center" wrapText="1"/>
    </xf>
    <xf numFmtId="0" fontId="38" fillId="20" borderId="24" xfId="0" applyFont="1" applyFill="1" applyBorder="1" applyAlignment="1">
      <alignment horizontal="center" wrapText="1"/>
    </xf>
    <xf numFmtId="0" fontId="37" fillId="20" borderId="22" xfId="0" applyFont="1" applyFill="1" applyBorder="1" applyAlignment="1">
      <alignment horizontal="center" wrapText="1"/>
    </xf>
    <xf numFmtId="0" fontId="38" fillId="20" borderId="31" xfId="0" applyFont="1" applyFill="1" applyBorder="1" applyAlignment="1">
      <alignment horizontal="center" wrapText="1"/>
    </xf>
    <xf numFmtId="0" fontId="38" fillId="20" borderId="32" xfId="0" applyFont="1" applyFill="1" applyBorder="1" applyAlignment="1">
      <alignment horizontal="center" wrapText="1"/>
    </xf>
    <xf numFmtId="0" fontId="22" fillId="2" borderId="1" xfId="6" applyFont="1" applyAlignment="1">
      <alignment horizontal="center"/>
    </xf>
    <xf numFmtId="0" fontId="22" fillId="2" borderId="1" xfId="2" applyFont="1" applyAlignment="1">
      <alignment horizontal="left" wrapText="1"/>
    </xf>
  </cellXfs>
  <cellStyles count="7">
    <cellStyle name="Normalno" xfId="0" builtinId="0"/>
    <cellStyle name="Normalno 2" xfId="2" xr:uid="{9D34CF77-0E9B-4DEC-BA8C-6CEDF22974FC}"/>
    <cellStyle name="Normalno 2 2" xfId="3" xr:uid="{66150D58-6E30-423D-8512-0EB243969D86}"/>
    <cellStyle name="Normalno 3" xfId="4" xr:uid="{30A7E40C-FEB6-4964-B515-F3418F82A751}"/>
    <cellStyle name="Normalno 4" xfId="6" xr:uid="{DCC92D18-3810-4A80-A4E6-29EF18DE05BB}"/>
    <cellStyle name="Normalno 5" xfId="5" xr:uid="{1145C4FB-F061-4519-BCE7-B53518E05821}"/>
    <cellStyle name="TableStyleLight1" xfId="1" xr:uid="{BD954177-4BAD-4331-9F10-A508D891489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F4892-8CE8-434C-99FC-B30720E64BC4}">
  <sheetPr>
    <tabColor rgb="FF92D050"/>
    <pageSetUpPr fitToPage="1"/>
  </sheetPr>
  <dimension ref="A1:H60"/>
  <sheetViews>
    <sheetView tabSelected="1" zoomScaleNormal="100" workbookViewId="0">
      <selection activeCell="A2" sqref="A2"/>
    </sheetView>
  </sheetViews>
  <sheetFormatPr defaultRowHeight="12.75" x14ac:dyDescent="0.2"/>
  <cols>
    <col min="1" max="1" width="9.140625" style="7"/>
    <col min="2" max="2" width="81" style="7" customWidth="1"/>
    <col min="3" max="3" width="18.42578125" style="7" customWidth="1"/>
    <col min="4" max="5" width="17.28515625" style="7" customWidth="1"/>
    <col min="6" max="6" width="17.140625" style="7" customWidth="1"/>
    <col min="7" max="7" width="12.140625" style="7" customWidth="1"/>
    <col min="8" max="8" width="10.85546875" style="7" customWidth="1"/>
    <col min="9" max="258" width="9.140625" style="7"/>
    <col min="259" max="259" width="77.140625" style="7" customWidth="1"/>
    <col min="260" max="260" width="18.42578125" style="7" customWidth="1"/>
    <col min="261" max="261" width="17.28515625" style="7" customWidth="1"/>
    <col min="262" max="262" width="17.140625" style="7" customWidth="1"/>
    <col min="263" max="263" width="12.140625" style="7" customWidth="1"/>
    <col min="264" max="264" width="10.85546875" style="7" customWidth="1"/>
    <col min="265" max="514" width="9.140625" style="7"/>
    <col min="515" max="515" width="77.140625" style="7" customWidth="1"/>
    <col min="516" max="516" width="18.42578125" style="7" customWidth="1"/>
    <col min="517" max="517" width="17.28515625" style="7" customWidth="1"/>
    <col min="518" max="518" width="17.140625" style="7" customWidth="1"/>
    <col min="519" max="519" width="12.140625" style="7" customWidth="1"/>
    <col min="520" max="520" width="10.85546875" style="7" customWidth="1"/>
    <col min="521" max="770" width="9.140625" style="7"/>
    <col min="771" max="771" width="77.140625" style="7" customWidth="1"/>
    <col min="772" max="772" width="18.42578125" style="7" customWidth="1"/>
    <col min="773" max="773" width="17.28515625" style="7" customWidth="1"/>
    <col min="774" max="774" width="17.140625" style="7" customWidth="1"/>
    <col min="775" max="775" width="12.140625" style="7" customWidth="1"/>
    <col min="776" max="776" width="10.85546875" style="7" customWidth="1"/>
    <col min="777" max="1026" width="9.140625" style="7"/>
    <col min="1027" max="1027" width="77.140625" style="7" customWidth="1"/>
    <col min="1028" max="1028" width="18.42578125" style="7" customWidth="1"/>
    <col min="1029" max="1029" width="17.28515625" style="7" customWidth="1"/>
    <col min="1030" max="1030" width="17.140625" style="7" customWidth="1"/>
    <col min="1031" max="1031" width="12.140625" style="7" customWidth="1"/>
    <col min="1032" max="1032" width="10.85546875" style="7" customWidth="1"/>
    <col min="1033" max="1282" width="9.140625" style="7"/>
    <col min="1283" max="1283" width="77.140625" style="7" customWidth="1"/>
    <col min="1284" max="1284" width="18.42578125" style="7" customWidth="1"/>
    <col min="1285" max="1285" width="17.28515625" style="7" customWidth="1"/>
    <col min="1286" max="1286" width="17.140625" style="7" customWidth="1"/>
    <col min="1287" max="1287" width="12.140625" style="7" customWidth="1"/>
    <col min="1288" max="1288" width="10.85546875" style="7" customWidth="1"/>
    <col min="1289" max="1538" width="9.140625" style="7"/>
    <col min="1539" max="1539" width="77.140625" style="7" customWidth="1"/>
    <col min="1540" max="1540" width="18.42578125" style="7" customWidth="1"/>
    <col min="1541" max="1541" width="17.28515625" style="7" customWidth="1"/>
    <col min="1542" max="1542" width="17.140625" style="7" customWidth="1"/>
    <col min="1543" max="1543" width="12.140625" style="7" customWidth="1"/>
    <col min="1544" max="1544" width="10.85546875" style="7" customWidth="1"/>
    <col min="1545" max="1794" width="9.140625" style="7"/>
    <col min="1795" max="1795" width="77.140625" style="7" customWidth="1"/>
    <col min="1796" max="1796" width="18.42578125" style="7" customWidth="1"/>
    <col min="1797" max="1797" width="17.28515625" style="7" customWidth="1"/>
    <col min="1798" max="1798" width="17.140625" style="7" customWidth="1"/>
    <col min="1799" max="1799" width="12.140625" style="7" customWidth="1"/>
    <col min="1800" max="1800" width="10.85546875" style="7" customWidth="1"/>
    <col min="1801" max="2050" width="9.140625" style="7"/>
    <col min="2051" max="2051" width="77.140625" style="7" customWidth="1"/>
    <col min="2052" max="2052" width="18.42578125" style="7" customWidth="1"/>
    <col min="2053" max="2053" width="17.28515625" style="7" customWidth="1"/>
    <col min="2054" max="2054" width="17.140625" style="7" customWidth="1"/>
    <col min="2055" max="2055" width="12.140625" style="7" customWidth="1"/>
    <col min="2056" max="2056" width="10.85546875" style="7" customWidth="1"/>
    <col min="2057" max="2306" width="9.140625" style="7"/>
    <col min="2307" max="2307" width="77.140625" style="7" customWidth="1"/>
    <col min="2308" max="2308" width="18.42578125" style="7" customWidth="1"/>
    <col min="2309" max="2309" width="17.28515625" style="7" customWidth="1"/>
    <col min="2310" max="2310" width="17.140625" style="7" customWidth="1"/>
    <col min="2311" max="2311" width="12.140625" style="7" customWidth="1"/>
    <col min="2312" max="2312" width="10.85546875" style="7" customWidth="1"/>
    <col min="2313" max="2562" width="9.140625" style="7"/>
    <col min="2563" max="2563" width="77.140625" style="7" customWidth="1"/>
    <col min="2564" max="2564" width="18.42578125" style="7" customWidth="1"/>
    <col min="2565" max="2565" width="17.28515625" style="7" customWidth="1"/>
    <col min="2566" max="2566" width="17.140625" style="7" customWidth="1"/>
    <col min="2567" max="2567" width="12.140625" style="7" customWidth="1"/>
    <col min="2568" max="2568" width="10.85546875" style="7" customWidth="1"/>
    <col min="2569" max="2818" width="9.140625" style="7"/>
    <col min="2819" max="2819" width="77.140625" style="7" customWidth="1"/>
    <col min="2820" max="2820" width="18.42578125" style="7" customWidth="1"/>
    <col min="2821" max="2821" width="17.28515625" style="7" customWidth="1"/>
    <col min="2822" max="2822" width="17.140625" style="7" customWidth="1"/>
    <col min="2823" max="2823" width="12.140625" style="7" customWidth="1"/>
    <col min="2824" max="2824" width="10.85546875" style="7" customWidth="1"/>
    <col min="2825" max="3074" width="9.140625" style="7"/>
    <col min="3075" max="3075" width="77.140625" style="7" customWidth="1"/>
    <col min="3076" max="3076" width="18.42578125" style="7" customWidth="1"/>
    <col min="3077" max="3077" width="17.28515625" style="7" customWidth="1"/>
    <col min="3078" max="3078" width="17.140625" style="7" customWidth="1"/>
    <col min="3079" max="3079" width="12.140625" style="7" customWidth="1"/>
    <col min="3080" max="3080" width="10.85546875" style="7" customWidth="1"/>
    <col min="3081" max="3330" width="9.140625" style="7"/>
    <col min="3331" max="3331" width="77.140625" style="7" customWidth="1"/>
    <col min="3332" max="3332" width="18.42578125" style="7" customWidth="1"/>
    <col min="3333" max="3333" width="17.28515625" style="7" customWidth="1"/>
    <col min="3334" max="3334" width="17.140625" style="7" customWidth="1"/>
    <col min="3335" max="3335" width="12.140625" style="7" customWidth="1"/>
    <col min="3336" max="3336" width="10.85546875" style="7" customWidth="1"/>
    <col min="3337" max="3586" width="9.140625" style="7"/>
    <col min="3587" max="3587" width="77.140625" style="7" customWidth="1"/>
    <col min="3588" max="3588" width="18.42578125" style="7" customWidth="1"/>
    <col min="3589" max="3589" width="17.28515625" style="7" customWidth="1"/>
    <col min="3590" max="3590" width="17.140625" style="7" customWidth="1"/>
    <col min="3591" max="3591" width="12.140625" style="7" customWidth="1"/>
    <col min="3592" max="3592" width="10.85546875" style="7" customWidth="1"/>
    <col min="3593" max="3842" width="9.140625" style="7"/>
    <col min="3843" max="3843" width="77.140625" style="7" customWidth="1"/>
    <col min="3844" max="3844" width="18.42578125" style="7" customWidth="1"/>
    <col min="3845" max="3845" width="17.28515625" style="7" customWidth="1"/>
    <col min="3846" max="3846" width="17.140625" style="7" customWidth="1"/>
    <col min="3847" max="3847" width="12.140625" style="7" customWidth="1"/>
    <col min="3848" max="3848" width="10.85546875" style="7" customWidth="1"/>
    <col min="3849" max="4098" width="9.140625" style="7"/>
    <col min="4099" max="4099" width="77.140625" style="7" customWidth="1"/>
    <col min="4100" max="4100" width="18.42578125" style="7" customWidth="1"/>
    <col min="4101" max="4101" width="17.28515625" style="7" customWidth="1"/>
    <col min="4102" max="4102" width="17.140625" style="7" customWidth="1"/>
    <col min="4103" max="4103" width="12.140625" style="7" customWidth="1"/>
    <col min="4104" max="4104" width="10.85546875" style="7" customWidth="1"/>
    <col min="4105" max="4354" width="9.140625" style="7"/>
    <col min="4355" max="4355" width="77.140625" style="7" customWidth="1"/>
    <col min="4356" max="4356" width="18.42578125" style="7" customWidth="1"/>
    <col min="4357" max="4357" width="17.28515625" style="7" customWidth="1"/>
    <col min="4358" max="4358" width="17.140625" style="7" customWidth="1"/>
    <col min="4359" max="4359" width="12.140625" style="7" customWidth="1"/>
    <col min="4360" max="4360" width="10.85546875" style="7" customWidth="1"/>
    <col min="4361" max="4610" width="9.140625" style="7"/>
    <col min="4611" max="4611" width="77.140625" style="7" customWidth="1"/>
    <col min="4612" max="4612" width="18.42578125" style="7" customWidth="1"/>
    <col min="4613" max="4613" width="17.28515625" style="7" customWidth="1"/>
    <col min="4614" max="4614" width="17.140625" style="7" customWidth="1"/>
    <col min="4615" max="4615" width="12.140625" style="7" customWidth="1"/>
    <col min="4616" max="4616" width="10.85546875" style="7" customWidth="1"/>
    <col min="4617" max="4866" width="9.140625" style="7"/>
    <col min="4867" max="4867" width="77.140625" style="7" customWidth="1"/>
    <col min="4868" max="4868" width="18.42578125" style="7" customWidth="1"/>
    <col min="4869" max="4869" width="17.28515625" style="7" customWidth="1"/>
    <col min="4870" max="4870" width="17.140625" style="7" customWidth="1"/>
    <col min="4871" max="4871" width="12.140625" style="7" customWidth="1"/>
    <col min="4872" max="4872" width="10.85546875" style="7" customWidth="1"/>
    <col min="4873" max="5122" width="9.140625" style="7"/>
    <col min="5123" max="5123" width="77.140625" style="7" customWidth="1"/>
    <col min="5124" max="5124" width="18.42578125" style="7" customWidth="1"/>
    <col min="5125" max="5125" width="17.28515625" style="7" customWidth="1"/>
    <col min="5126" max="5126" width="17.140625" style="7" customWidth="1"/>
    <col min="5127" max="5127" width="12.140625" style="7" customWidth="1"/>
    <col min="5128" max="5128" width="10.85546875" style="7" customWidth="1"/>
    <col min="5129" max="5378" width="9.140625" style="7"/>
    <col min="5379" max="5379" width="77.140625" style="7" customWidth="1"/>
    <col min="5380" max="5380" width="18.42578125" style="7" customWidth="1"/>
    <col min="5381" max="5381" width="17.28515625" style="7" customWidth="1"/>
    <col min="5382" max="5382" width="17.140625" style="7" customWidth="1"/>
    <col min="5383" max="5383" width="12.140625" style="7" customWidth="1"/>
    <col min="5384" max="5384" width="10.85546875" style="7" customWidth="1"/>
    <col min="5385" max="5634" width="9.140625" style="7"/>
    <col min="5635" max="5635" width="77.140625" style="7" customWidth="1"/>
    <col min="5636" max="5636" width="18.42578125" style="7" customWidth="1"/>
    <col min="5637" max="5637" width="17.28515625" style="7" customWidth="1"/>
    <col min="5638" max="5638" width="17.140625" style="7" customWidth="1"/>
    <col min="5639" max="5639" width="12.140625" style="7" customWidth="1"/>
    <col min="5640" max="5640" width="10.85546875" style="7" customWidth="1"/>
    <col min="5641" max="5890" width="9.140625" style="7"/>
    <col min="5891" max="5891" width="77.140625" style="7" customWidth="1"/>
    <col min="5892" max="5892" width="18.42578125" style="7" customWidth="1"/>
    <col min="5893" max="5893" width="17.28515625" style="7" customWidth="1"/>
    <col min="5894" max="5894" width="17.140625" style="7" customWidth="1"/>
    <col min="5895" max="5895" width="12.140625" style="7" customWidth="1"/>
    <col min="5896" max="5896" width="10.85546875" style="7" customWidth="1"/>
    <col min="5897" max="6146" width="9.140625" style="7"/>
    <col min="6147" max="6147" width="77.140625" style="7" customWidth="1"/>
    <col min="6148" max="6148" width="18.42578125" style="7" customWidth="1"/>
    <col min="6149" max="6149" width="17.28515625" style="7" customWidth="1"/>
    <col min="6150" max="6150" width="17.140625" style="7" customWidth="1"/>
    <col min="6151" max="6151" width="12.140625" style="7" customWidth="1"/>
    <col min="6152" max="6152" width="10.85546875" style="7" customWidth="1"/>
    <col min="6153" max="6402" width="9.140625" style="7"/>
    <col min="6403" max="6403" width="77.140625" style="7" customWidth="1"/>
    <col min="6404" max="6404" width="18.42578125" style="7" customWidth="1"/>
    <col min="6405" max="6405" width="17.28515625" style="7" customWidth="1"/>
    <col min="6406" max="6406" width="17.140625" style="7" customWidth="1"/>
    <col min="6407" max="6407" width="12.140625" style="7" customWidth="1"/>
    <col min="6408" max="6408" width="10.85546875" style="7" customWidth="1"/>
    <col min="6409" max="6658" width="9.140625" style="7"/>
    <col min="6659" max="6659" width="77.140625" style="7" customWidth="1"/>
    <col min="6660" max="6660" width="18.42578125" style="7" customWidth="1"/>
    <col min="6661" max="6661" width="17.28515625" style="7" customWidth="1"/>
    <col min="6662" max="6662" width="17.140625" style="7" customWidth="1"/>
    <col min="6663" max="6663" width="12.140625" style="7" customWidth="1"/>
    <col min="6664" max="6664" width="10.85546875" style="7" customWidth="1"/>
    <col min="6665" max="6914" width="9.140625" style="7"/>
    <col min="6915" max="6915" width="77.140625" style="7" customWidth="1"/>
    <col min="6916" max="6916" width="18.42578125" style="7" customWidth="1"/>
    <col min="6917" max="6917" width="17.28515625" style="7" customWidth="1"/>
    <col min="6918" max="6918" width="17.140625" style="7" customWidth="1"/>
    <col min="6919" max="6919" width="12.140625" style="7" customWidth="1"/>
    <col min="6920" max="6920" width="10.85546875" style="7" customWidth="1"/>
    <col min="6921" max="7170" width="9.140625" style="7"/>
    <col min="7171" max="7171" width="77.140625" style="7" customWidth="1"/>
    <col min="7172" max="7172" width="18.42578125" style="7" customWidth="1"/>
    <col min="7173" max="7173" width="17.28515625" style="7" customWidth="1"/>
    <col min="7174" max="7174" width="17.140625" style="7" customWidth="1"/>
    <col min="7175" max="7175" width="12.140625" style="7" customWidth="1"/>
    <col min="7176" max="7176" width="10.85546875" style="7" customWidth="1"/>
    <col min="7177" max="7426" width="9.140625" style="7"/>
    <col min="7427" max="7427" width="77.140625" style="7" customWidth="1"/>
    <col min="7428" max="7428" width="18.42578125" style="7" customWidth="1"/>
    <col min="7429" max="7429" width="17.28515625" style="7" customWidth="1"/>
    <col min="7430" max="7430" width="17.140625" style="7" customWidth="1"/>
    <col min="7431" max="7431" width="12.140625" style="7" customWidth="1"/>
    <col min="7432" max="7432" width="10.85546875" style="7" customWidth="1"/>
    <col min="7433" max="7682" width="9.140625" style="7"/>
    <col min="7683" max="7683" width="77.140625" style="7" customWidth="1"/>
    <col min="7684" max="7684" width="18.42578125" style="7" customWidth="1"/>
    <col min="7685" max="7685" width="17.28515625" style="7" customWidth="1"/>
    <col min="7686" max="7686" width="17.140625" style="7" customWidth="1"/>
    <col min="7687" max="7687" width="12.140625" style="7" customWidth="1"/>
    <col min="7688" max="7688" width="10.85546875" style="7" customWidth="1"/>
    <col min="7689" max="7938" width="9.140625" style="7"/>
    <col min="7939" max="7939" width="77.140625" style="7" customWidth="1"/>
    <col min="7940" max="7940" width="18.42578125" style="7" customWidth="1"/>
    <col min="7941" max="7941" width="17.28515625" style="7" customWidth="1"/>
    <col min="7942" max="7942" width="17.140625" style="7" customWidth="1"/>
    <col min="7943" max="7943" width="12.140625" style="7" customWidth="1"/>
    <col min="7944" max="7944" width="10.85546875" style="7" customWidth="1"/>
    <col min="7945" max="8194" width="9.140625" style="7"/>
    <col min="8195" max="8195" width="77.140625" style="7" customWidth="1"/>
    <col min="8196" max="8196" width="18.42578125" style="7" customWidth="1"/>
    <col min="8197" max="8197" width="17.28515625" style="7" customWidth="1"/>
    <col min="8198" max="8198" width="17.140625" style="7" customWidth="1"/>
    <col min="8199" max="8199" width="12.140625" style="7" customWidth="1"/>
    <col min="8200" max="8200" width="10.85546875" style="7" customWidth="1"/>
    <col min="8201" max="8450" width="9.140625" style="7"/>
    <col min="8451" max="8451" width="77.140625" style="7" customWidth="1"/>
    <col min="8452" max="8452" width="18.42578125" style="7" customWidth="1"/>
    <col min="8453" max="8453" width="17.28515625" style="7" customWidth="1"/>
    <col min="8454" max="8454" width="17.140625" style="7" customWidth="1"/>
    <col min="8455" max="8455" width="12.140625" style="7" customWidth="1"/>
    <col min="8456" max="8456" width="10.85546875" style="7" customWidth="1"/>
    <col min="8457" max="8706" width="9.140625" style="7"/>
    <col min="8707" max="8707" width="77.140625" style="7" customWidth="1"/>
    <col min="8708" max="8708" width="18.42578125" style="7" customWidth="1"/>
    <col min="8709" max="8709" width="17.28515625" style="7" customWidth="1"/>
    <col min="8710" max="8710" width="17.140625" style="7" customWidth="1"/>
    <col min="8711" max="8711" width="12.140625" style="7" customWidth="1"/>
    <col min="8712" max="8712" width="10.85546875" style="7" customWidth="1"/>
    <col min="8713" max="8962" width="9.140625" style="7"/>
    <col min="8963" max="8963" width="77.140625" style="7" customWidth="1"/>
    <col min="8964" max="8964" width="18.42578125" style="7" customWidth="1"/>
    <col min="8965" max="8965" width="17.28515625" style="7" customWidth="1"/>
    <col min="8966" max="8966" width="17.140625" style="7" customWidth="1"/>
    <col min="8967" max="8967" width="12.140625" style="7" customWidth="1"/>
    <col min="8968" max="8968" width="10.85546875" style="7" customWidth="1"/>
    <col min="8969" max="9218" width="9.140625" style="7"/>
    <col min="9219" max="9219" width="77.140625" style="7" customWidth="1"/>
    <col min="9220" max="9220" width="18.42578125" style="7" customWidth="1"/>
    <col min="9221" max="9221" width="17.28515625" style="7" customWidth="1"/>
    <col min="9222" max="9222" width="17.140625" style="7" customWidth="1"/>
    <col min="9223" max="9223" width="12.140625" style="7" customWidth="1"/>
    <col min="9224" max="9224" width="10.85546875" style="7" customWidth="1"/>
    <col min="9225" max="9474" width="9.140625" style="7"/>
    <col min="9475" max="9475" width="77.140625" style="7" customWidth="1"/>
    <col min="9476" max="9476" width="18.42578125" style="7" customWidth="1"/>
    <col min="9477" max="9477" width="17.28515625" style="7" customWidth="1"/>
    <col min="9478" max="9478" width="17.140625" style="7" customWidth="1"/>
    <col min="9479" max="9479" width="12.140625" style="7" customWidth="1"/>
    <col min="9480" max="9480" width="10.85546875" style="7" customWidth="1"/>
    <col min="9481" max="9730" width="9.140625" style="7"/>
    <col min="9731" max="9731" width="77.140625" style="7" customWidth="1"/>
    <col min="9732" max="9732" width="18.42578125" style="7" customWidth="1"/>
    <col min="9733" max="9733" width="17.28515625" style="7" customWidth="1"/>
    <col min="9734" max="9734" width="17.140625" style="7" customWidth="1"/>
    <col min="9735" max="9735" width="12.140625" style="7" customWidth="1"/>
    <col min="9736" max="9736" width="10.85546875" style="7" customWidth="1"/>
    <col min="9737" max="9986" width="9.140625" style="7"/>
    <col min="9987" max="9987" width="77.140625" style="7" customWidth="1"/>
    <col min="9988" max="9988" width="18.42578125" style="7" customWidth="1"/>
    <col min="9989" max="9989" width="17.28515625" style="7" customWidth="1"/>
    <col min="9990" max="9990" width="17.140625" style="7" customWidth="1"/>
    <col min="9991" max="9991" width="12.140625" style="7" customWidth="1"/>
    <col min="9992" max="9992" width="10.85546875" style="7" customWidth="1"/>
    <col min="9993" max="10242" width="9.140625" style="7"/>
    <col min="10243" max="10243" width="77.140625" style="7" customWidth="1"/>
    <col min="10244" max="10244" width="18.42578125" style="7" customWidth="1"/>
    <col min="10245" max="10245" width="17.28515625" style="7" customWidth="1"/>
    <col min="10246" max="10246" width="17.140625" style="7" customWidth="1"/>
    <col min="10247" max="10247" width="12.140625" style="7" customWidth="1"/>
    <col min="10248" max="10248" width="10.85546875" style="7" customWidth="1"/>
    <col min="10249" max="10498" width="9.140625" style="7"/>
    <col min="10499" max="10499" width="77.140625" style="7" customWidth="1"/>
    <col min="10500" max="10500" width="18.42578125" style="7" customWidth="1"/>
    <col min="10501" max="10501" width="17.28515625" style="7" customWidth="1"/>
    <col min="10502" max="10502" width="17.140625" style="7" customWidth="1"/>
    <col min="10503" max="10503" width="12.140625" style="7" customWidth="1"/>
    <col min="10504" max="10504" width="10.85546875" style="7" customWidth="1"/>
    <col min="10505" max="10754" width="9.140625" style="7"/>
    <col min="10755" max="10755" width="77.140625" style="7" customWidth="1"/>
    <col min="10756" max="10756" width="18.42578125" style="7" customWidth="1"/>
    <col min="10757" max="10757" width="17.28515625" style="7" customWidth="1"/>
    <col min="10758" max="10758" width="17.140625" style="7" customWidth="1"/>
    <col min="10759" max="10759" width="12.140625" style="7" customWidth="1"/>
    <col min="10760" max="10760" width="10.85546875" style="7" customWidth="1"/>
    <col min="10761" max="11010" width="9.140625" style="7"/>
    <col min="11011" max="11011" width="77.140625" style="7" customWidth="1"/>
    <col min="11012" max="11012" width="18.42578125" style="7" customWidth="1"/>
    <col min="11013" max="11013" width="17.28515625" style="7" customWidth="1"/>
    <col min="11014" max="11014" width="17.140625" style="7" customWidth="1"/>
    <col min="11015" max="11015" width="12.140625" style="7" customWidth="1"/>
    <col min="11016" max="11016" width="10.85546875" style="7" customWidth="1"/>
    <col min="11017" max="11266" width="9.140625" style="7"/>
    <col min="11267" max="11267" width="77.140625" style="7" customWidth="1"/>
    <col min="11268" max="11268" width="18.42578125" style="7" customWidth="1"/>
    <col min="11269" max="11269" width="17.28515625" style="7" customWidth="1"/>
    <col min="11270" max="11270" width="17.140625" style="7" customWidth="1"/>
    <col min="11271" max="11271" width="12.140625" style="7" customWidth="1"/>
    <col min="11272" max="11272" width="10.85546875" style="7" customWidth="1"/>
    <col min="11273" max="11522" width="9.140625" style="7"/>
    <col min="11523" max="11523" width="77.140625" style="7" customWidth="1"/>
    <col min="11524" max="11524" width="18.42578125" style="7" customWidth="1"/>
    <col min="11525" max="11525" width="17.28515625" style="7" customWidth="1"/>
    <col min="11526" max="11526" width="17.140625" style="7" customWidth="1"/>
    <col min="11527" max="11527" width="12.140625" style="7" customWidth="1"/>
    <col min="11528" max="11528" width="10.85546875" style="7" customWidth="1"/>
    <col min="11529" max="11778" width="9.140625" style="7"/>
    <col min="11779" max="11779" width="77.140625" style="7" customWidth="1"/>
    <col min="11780" max="11780" width="18.42578125" style="7" customWidth="1"/>
    <col min="11781" max="11781" width="17.28515625" style="7" customWidth="1"/>
    <col min="11782" max="11782" width="17.140625" style="7" customWidth="1"/>
    <col min="11783" max="11783" width="12.140625" style="7" customWidth="1"/>
    <col min="11784" max="11784" width="10.85546875" style="7" customWidth="1"/>
    <col min="11785" max="12034" width="9.140625" style="7"/>
    <col min="12035" max="12035" width="77.140625" style="7" customWidth="1"/>
    <col min="12036" max="12036" width="18.42578125" style="7" customWidth="1"/>
    <col min="12037" max="12037" width="17.28515625" style="7" customWidth="1"/>
    <col min="12038" max="12038" width="17.140625" style="7" customWidth="1"/>
    <col min="12039" max="12039" width="12.140625" style="7" customWidth="1"/>
    <col min="12040" max="12040" width="10.85546875" style="7" customWidth="1"/>
    <col min="12041" max="12290" width="9.140625" style="7"/>
    <col min="12291" max="12291" width="77.140625" style="7" customWidth="1"/>
    <col min="12292" max="12292" width="18.42578125" style="7" customWidth="1"/>
    <col min="12293" max="12293" width="17.28515625" style="7" customWidth="1"/>
    <col min="12294" max="12294" width="17.140625" style="7" customWidth="1"/>
    <col min="12295" max="12295" width="12.140625" style="7" customWidth="1"/>
    <col min="12296" max="12296" width="10.85546875" style="7" customWidth="1"/>
    <col min="12297" max="12546" width="9.140625" style="7"/>
    <col min="12547" max="12547" width="77.140625" style="7" customWidth="1"/>
    <col min="12548" max="12548" width="18.42578125" style="7" customWidth="1"/>
    <col min="12549" max="12549" width="17.28515625" style="7" customWidth="1"/>
    <col min="12550" max="12550" width="17.140625" style="7" customWidth="1"/>
    <col min="12551" max="12551" width="12.140625" style="7" customWidth="1"/>
    <col min="12552" max="12552" width="10.85546875" style="7" customWidth="1"/>
    <col min="12553" max="12802" width="9.140625" style="7"/>
    <col min="12803" max="12803" width="77.140625" style="7" customWidth="1"/>
    <col min="12804" max="12804" width="18.42578125" style="7" customWidth="1"/>
    <col min="12805" max="12805" width="17.28515625" style="7" customWidth="1"/>
    <col min="12806" max="12806" width="17.140625" style="7" customWidth="1"/>
    <col min="12807" max="12807" width="12.140625" style="7" customWidth="1"/>
    <col min="12808" max="12808" width="10.85546875" style="7" customWidth="1"/>
    <col min="12809" max="13058" width="9.140625" style="7"/>
    <col min="13059" max="13059" width="77.140625" style="7" customWidth="1"/>
    <col min="13060" max="13060" width="18.42578125" style="7" customWidth="1"/>
    <col min="13061" max="13061" width="17.28515625" style="7" customWidth="1"/>
    <col min="13062" max="13062" width="17.140625" style="7" customWidth="1"/>
    <col min="13063" max="13063" width="12.140625" style="7" customWidth="1"/>
    <col min="13064" max="13064" width="10.85546875" style="7" customWidth="1"/>
    <col min="13065" max="13314" width="9.140625" style="7"/>
    <col min="13315" max="13315" width="77.140625" style="7" customWidth="1"/>
    <col min="13316" max="13316" width="18.42578125" style="7" customWidth="1"/>
    <col min="13317" max="13317" width="17.28515625" style="7" customWidth="1"/>
    <col min="13318" max="13318" width="17.140625" style="7" customWidth="1"/>
    <col min="13319" max="13319" width="12.140625" style="7" customWidth="1"/>
    <col min="13320" max="13320" width="10.85546875" style="7" customWidth="1"/>
    <col min="13321" max="13570" width="9.140625" style="7"/>
    <col min="13571" max="13571" width="77.140625" style="7" customWidth="1"/>
    <col min="13572" max="13572" width="18.42578125" style="7" customWidth="1"/>
    <col min="13573" max="13573" width="17.28515625" style="7" customWidth="1"/>
    <col min="13574" max="13574" width="17.140625" style="7" customWidth="1"/>
    <col min="13575" max="13575" width="12.140625" style="7" customWidth="1"/>
    <col min="13576" max="13576" width="10.85546875" style="7" customWidth="1"/>
    <col min="13577" max="13826" width="9.140625" style="7"/>
    <col min="13827" max="13827" width="77.140625" style="7" customWidth="1"/>
    <col min="13828" max="13828" width="18.42578125" style="7" customWidth="1"/>
    <col min="13829" max="13829" width="17.28515625" style="7" customWidth="1"/>
    <col min="13830" max="13830" width="17.140625" style="7" customWidth="1"/>
    <col min="13831" max="13831" width="12.140625" style="7" customWidth="1"/>
    <col min="13832" max="13832" width="10.85546875" style="7" customWidth="1"/>
    <col min="13833" max="14082" width="9.140625" style="7"/>
    <col min="14083" max="14083" width="77.140625" style="7" customWidth="1"/>
    <col min="14084" max="14084" width="18.42578125" style="7" customWidth="1"/>
    <col min="14085" max="14085" width="17.28515625" style="7" customWidth="1"/>
    <col min="14086" max="14086" width="17.140625" style="7" customWidth="1"/>
    <col min="14087" max="14087" width="12.140625" style="7" customWidth="1"/>
    <col min="14088" max="14088" width="10.85546875" style="7" customWidth="1"/>
    <col min="14089" max="14338" width="9.140625" style="7"/>
    <col min="14339" max="14339" width="77.140625" style="7" customWidth="1"/>
    <col min="14340" max="14340" width="18.42578125" style="7" customWidth="1"/>
    <col min="14341" max="14341" width="17.28515625" style="7" customWidth="1"/>
    <col min="14342" max="14342" width="17.140625" style="7" customWidth="1"/>
    <col min="14343" max="14343" width="12.140625" style="7" customWidth="1"/>
    <col min="14344" max="14344" width="10.85546875" style="7" customWidth="1"/>
    <col min="14345" max="14594" width="9.140625" style="7"/>
    <col min="14595" max="14595" width="77.140625" style="7" customWidth="1"/>
    <col min="14596" max="14596" width="18.42578125" style="7" customWidth="1"/>
    <col min="14597" max="14597" width="17.28515625" style="7" customWidth="1"/>
    <col min="14598" max="14598" width="17.140625" style="7" customWidth="1"/>
    <col min="14599" max="14599" width="12.140625" style="7" customWidth="1"/>
    <col min="14600" max="14600" width="10.85546875" style="7" customWidth="1"/>
    <col min="14601" max="14850" width="9.140625" style="7"/>
    <col min="14851" max="14851" width="77.140625" style="7" customWidth="1"/>
    <col min="14852" max="14852" width="18.42578125" style="7" customWidth="1"/>
    <col min="14853" max="14853" width="17.28515625" style="7" customWidth="1"/>
    <col min="14854" max="14854" width="17.140625" style="7" customWidth="1"/>
    <col min="14855" max="14855" width="12.140625" style="7" customWidth="1"/>
    <col min="14856" max="14856" width="10.85546875" style="7" customWidth="1"/>
    <col min="14857" max="15106" width="9.140625" style="7"/>
    <col min="15107" max="15107" width="77.140625" style="7" customWidth="1"/>
    <col min="15108" max="15108" width="18.42578125" style="7" customWidth="1"/>
    <col min="15109" max="15109" width="17.28515625" style="7" customWidth="1"/>
    <col min="15110" max="15110" width="17.140625" style="7" customWidth="1"/>
    <col min="15111" max="15111" width="12.140625" style="7" customWidth="1"/>
    <col min="15112" max="15112" width="10.85546875" style="7" customWidth="1"/>
    <col min="15113" max="15362" width="9.140625" style="7"/>
    <col min="15363" max="15363" width="77.140625" style="7" customWidth="1"/>
    <col min="15364" max="15364" width="18.42578125" style="7" customWidth="1"/>
    <col min="15365" max="15365" width="17.28515625" style="7" customWidth="1"/>
    <col min="15366" max="15366" width="17.140625" style="7" customWidth="1"/>
    <col min="15367" max="15367" width="12.140625" style="7" customWidth="1"/>
    <col min="15368" max="15368" width="10.85546875" style="7" customWidth="1"/>
    <col min="15369" max="15618" width="9.140625" style="7"/>
    <col min="15619" max="15619" width="77.140625" style="7" customWidth="1"/>
    <col min="15620" max="15620" width="18.42578125" style="7" customWidth="1"/>
    <col min="15621" max="15621" width="17.28515625" style="7" customWidth="1"/>
    <col min="15622" max="15622" width="17.140625" style="7" customWidth="1"/>
    <col min="15623" max="15623" width="12.140625" style="7" customWidth="1"/>
    <col min="15624" max="15624" width="10.85546875" style="7" customWidth="1"/>
    <col min="15625" max="15874" width="9.140625" style="7"/>
    <col min="15875" max="15875" width="77.140625" style="7" customWidth="1"/>
    <col min="15876" max="15876" width="18.42578125" style="7" customWidth="1"/>
    <col min="15877" max="15877" width="17.28515625" style="7" customWidth="1"/>
    <col min="15878" max="15878" width="17.140625" style="7" customWidth="1"/>
    <col min="15879" max="15879" width="12.140625" style="7" customWidth="1"/>
    <col min="15880" max="15880" width="10.85546875" style="7" customWidth="1"/>
    <col min="15881" max="16130" width="9.140625" style="7"/>
    <col min="16131" max="16131" width="77.140625" style="7" customWidth="1"/>
    <col min="16132" max="16132" width="18.42578125" style="7" customWidth="1"/>
    <col min="16133" max="16133" width="17.28515625" style="7" customWidth="1"/>
    <col min="16134" max="16134" width="17.140625" style="7" customWidth="1"/>
    <col min="16135" max="16135" width="12.140625" style="7" customWidth="1"/>
    <col min="16136" max="16136" width="10.85546875" style="7" customWidth="1"/>
    <col min="16137" max="16384" width="9.140625" style="7"/>
  </cols>
  <sheetData>
    <row r="1" spans="1:8" ht="34.5" customHeight="1" x14ac:dyDescent="0.2">
      <c r="A1" s="184" t="s">
        <v>1026</v>
      </c>
      <c r="B1" s="184"/>
      <c r="C1" s="184"/>
      <c r="D1" s="184"/>
      <c r="E1" s="184"/>
      <c r="F1" s="184"/>
      <c r="G1" s="184"/>
      <c r="H1" s="184"/>
    </row>
    <row r="2" spans="1:8" ht="15" x14ac:dyDescent="0.25">
      <c r="A2" s="8"/>
      <c r="B2" s="8"/>
      <c r="C2" s="8"/>
      <c r="D2" s="9"/>
      <c r="E2" s="9"/>
      <c r="F2" s="9"/>
      <c r="G2" s="9"/>
    </row>
    <row r="3" spans="1:8" ht="15.75" x14ac:dyDescent="0.2">
      <c r="A3" s="185" t="s">
        <v>963</v>
      </c>
      <c r="B3" s="185"/>
      <c r="C3" s="185"/>
      <c r="D3" s="185"/>
      <c r="E3" s="185"/>
      <c r="F3" s="185"/>
      <c r="G3" s="185"/>
      <c r="H3" s="185"/>
    </row>
    <row r="4" spans="1:8" ht="15.75" x14ac:dyDescent="0.25">
      <c r="A4" s="186" t="s">
        <v>989</v>
      </c>
      <c r="B4" s="186"/>
      <c r="C4" s="186"/>
      <c r="D4" s="186"/>
      <c r="E4" s="186"/>
      <c r="F4" s="186"/>
      <c r="G4" s="186"/>
      <c r="H4" s="186"/>
    </row>
    <row r="5" spans="1:8" ht="15" x14ac:dyDescent="0.25">
      <c r="A5" s="10"/>
      <c r="B5" s="11"/>
      <c r="C5" s="11"/>
      <c r="D5" s="12"/>
      <c r="E5" s="12"/>
      <c r="F5" s="12"/>
      <c r="G5" s="12"/>
    </row>
    <row r="6" spans="1:8" ht="15" x14ac:dyDescent="0.2">
      <c r="A6" s="187" t="s">
        <v>964</v>
      </c>
      <c r="B6" s="187"/>
      <c r="C6" s="187"/>
      <c r="D6" s="187"/>
      <c r="E6" s="187"/>
      <c r="F6" s="187"/>
      <c r="G6" s="187"/>
      <c r="H6" s="187"/>
    </row>
    <row r="7" spans="1:8" ht="15" x14ac:dyDescent="0.25">
      <c r="A7" s="10"/>
      <c r="B7" s="11"/>
      <c r="C7" s="11"/>
      <c r="D7" s="12"/>
      <c r="E7" s="12"/>
      <c r="F7" s="12"/>
      <c r="G7" s="12"/>
    </row>
    <row r="8" spans="1:8" ht="15" customHeight="1" x14ac:dyDescent="0.2">
      <c r="A8" s="188" t="s">
        <v>965</v>
      </c>
      <c r="B8" s="188"/>
      <c r="C8" s="188"/>
      <c r="D8" s="188"/>
      <c r="E8" s="188"/>
      <c r="F8" s="188"/>
      <c r="G8" s="188"/>
      <c r="H8" s="188"/>
    </row>
    <row r="9" spans="1:8" ht="34.5" customHeight="1" x14ac:dyDescent="0.2">
      <c r="A9" s="184" t="s">
        <v>990</v>
      </c>
      <c r="B9" s="184"/>
      <c r="C9" s="184"/>
      <c r="D9" s="184"/>
      <c r="E9" s="184"/>
      <c r="F9" s="184"/>
      <c r="G9" s="184"/>
      <c r="H9" s="184"/>
    </row>
    <row r="10" spans="1:8" ht="18.75" customHeight="1" thickBot="1" x14ac:dyDescent="0.3">
      <c r="A10" s="13" t="s">
        <v>966</v>
      </c>
    </row>
    <row r="11" spans="1:8" ht="29.25" customHeight="1" x14ac:dyDescent="0.25">
      <c r="A11" s="55"/>
      <c r="B11" s="56"/>
      <c r="C11" s="57" t="s">
        <v>967</v>
      </c>
      <c r="D11" s="57" t="s">
        <v>1</v>
      </c>
      <c r="E11" s="57" t="s">
        <v>2</v>
      </c>
      <c r="F11" s="57" t="s">
        <v>993</v>
      </c>
      <c r="G11" s="58" t="s">
        <v>968</v>
      </c>
      <c r="H11" s="59" t="s">
        <v>968</v>
      </c>
    </row>
    <row r="12" spans="1:8" ht="15.75" thickBot="1" x14ac:dyDescent="0.3">
      <c r="A12" s="60"/>
      <c r="B12" s="61"/>
      <c r="C12" s="62">
        <v>1</v>
      </c>
      <c r="D12" s="62">
        <v>2</v>
      </c>
      <c r="E12" s="62">
        <v>3</v>
      </c>
      <c r="F12" s="62">
        <v>4</v>
      </c>
      <c r="G12" s="63" t="s">
        <v>991</v>
      </c>
      <c r="H12" s="64" t="s">
        <v>992</v>
      </c>
    </row>
    <row r="13" spans="1:8" ht="15.75" thickBot="1" x14ac:dyDescent="0.3">
      <c r="A13" s="14" t="s">
        <v>5</v>
      </c>
      <c r="B13" s="14"/>
      <c r="C13" s="14"/>
      <c r="D13" s="14"/>
      <c r="E13" s="14"/>
      <c r="F13" s="14"/>
      <c r="G13" s="14"/>
      <c r="H13" s="14"/>
    </row>
    <row r="14" spans="1:8" ht="15" x14ac:dyDescent="0.25">
      <c r="A14" s="15">
        <v>6</v>
      </c>
      <c r="B14" s="16" t="s">
        <v>969</v>
      </c>
      <c r="C14" s="17">
        <v>10299191.640000001</v>
      </c>
      <c r="D14" s="17">
        <v>40677952.07</v>
      </c>
      <c r="E14" s="17">
        <v>40677952.07</v>
      </c>
      <c r="F14" s="17">
        <v>10668440.01</v>
      </c>
      <c r="G14" s="18">
        <f t="shared" ref="G14:G20" si="0">SUM(F14/C14*100)</f>
        <v>103.58521700446772</v>
      </c>
      <c r="H14" s="19">
        <f t="shared" ref="H14:H20" si="1">SUM(F14/E14*100)</f>
        <v>26.226590738003196</v>
      </c>
    </row>
    <row r="15" spans="1:8" ht="15.75" thickBot="1" x14ac:dyDescent="0.3">
      <c r="A15" s="20">
        <v>7</v>
      </c>
      <c r="B15" s="21" t="s">
        <v>970</v>
      </c>
      <c r="C15" s="22">
        <v>20202.79</v>
      </c>
      <c r="D15" s="22">
        <v>1785000</v>
      </c>
      <c r="E15" s="22">
        <v>1785000</v>
      </c>
      <c r="F15" s="22">
        <v>21031.22</v>
      </c>
      <c r="G15" s="23">
        <f t="shared" si="0"/>
        <v>104.10057224769452</v>
      </c>
      <c r="H15" s="24">
        <f t="shared" si="1"/>
        <v>1.1782196078431373</v>
      </c>
    </row>
    <row r="16" spans="1:8" ht="15.75" thickBot="1" x14ac:dyDescent="0.3">
      <c r="A16" s="25"/>
      <c r="B16" s="26" t="s">
        <v>971</v>
      </c>
      <c r="C16" s="27">
        <f>SUM(C14:C15)</f>
        <v>10319394.43</v>
      </c>
      <c r="D16" s="27">
        <f>SUM(D14:D15)</f>
        <v>42462952.07</v>
      </c>
      <c r="E16" s="27">
        <f>SUM(E14:E15)</f>
        <v>42462952.07</v>
      </c>
      <c r="F16" s="27">
        <f>SUM(F14:F15)</f>
        <v>10689471.23</v>
      </c>
      <c r="G16" s="28">
        <f t="shared" si="0"/>
        <v>103.58622594097318</v>
      </c>
      <c r="H16" s="29">
        <f t="shared" si="1"/>
        <v>25.173641277644691</v>
      </c>
    </row>
    <row r="17" spans="1:8" ht="15" x14ac:dyDescent="0.25">
      <c r="A17" s="15">
        <v>3</v>
      </c>
      <c r="B17" s="16" t="s">
        <v>972</v>
      </c>
      <c r="C17" s="17">
        <v>8969614.9100000001</v>
      </c>
      <c r="D17" s="17">
        <v>24928244.670000002</v>
      </c>
      <c r="E17" s="17">
        <v>24928244.670000002</v>
      </c>
      <c r="F17" s="17">
        <v>12206192.67</v>
      </c>
      <c r="G17" s="18">
        <f t="shared" si="0"/>
        <v>136.08379838460644</v>
      </c>
      <c r="H17" s="19">
        <f t="shared" si="1"/>
        <v>48.965311563591932</v>
      </c>
    </row>
    <row r="18" spans="1:8" ht="15.75" thickBot="1" x14ac:dyDescent="0.3">
      <c r="A18" s="20">
        <v>4</v>
      </c>
      <c r="B18" s="21" t="s">
        <v>973</v>
      </c>
      <c r="C18" s="22">
        <v>2790699.06</v>
      </c>
      <c r="D18" s="22">
        <v>19299973</v>
      </c>
      <c r="E18" s="22">
        <v>19299973</v>
      </c>
      <c r="F18" s="22">
        <v>1559117.37</v>
      </c>
      <c r="G18" s="23">
        <f t="shared" si="0"/>
        <v>55.868344686366868</v>
      </c>
      <c r="H18" s="24">
        <f t="shared" si="1"/>
        <v>8.0783396432730754</v>
      </c>
    </row>
    <row r="19" spans="1:8" ht="15.75" thickBot="1" x14ac:dyDescent="0.3">
      <c r="A19" s="30"/>
      <c r="B19" s="26" t="s">
        <v>974</v>
      </c>
      <c r="C19" s="27">
        <f>SUM(C17:C18)</f>
        <v>11760313.970000001</v>
      </c>
      <c r="D19" s="27">
        <f>SUM(D17:D18)</f>
        <v>44228217.670000002</v>
      </c>
      <c r="E19" s="27">
        <f>SUM(E17:E18)</f>
        <v>44228217.670000002</v>
      </c>
      <c r="F19" s="27">
        <f>SUM(F17:F18)</f>
        <v>13765310.039999999</v>
      </c>
      <c r="G19" s="28">
        <f t="shared" si="0"/>
        <v>117.04883113762649</v>
      </c>
      <c r="H19" s="29">
        <f t="shared" si="1"/>
        <v>31.123365953172943</v>
      </c>
    </row>
    <row r="20" spans="1:8" ht="15.75" thickBot="1" x14ac:dyDescent="0.3">
      <c r="A20" s="31"/>
      <c r="B20" s="26" t="s">
        <v>975</v>
      </c>
      <c r="C20" s="27">
        <f>SUM(C16-C19)</f>
        <v>-1440919.540000001</v>
      </c>
      <c r="D20" s="27">
        <f>SUM(D16-D19)</f>
        <v>-1765265.6000000015</v>
      </c>
      <c r="E20" s="27">
        <f>SUM(E16-E19)</f>
        <v>-1765265.6000000015</v>
      </c>
      <c r="F20" s="27">
        <f>SUM(F16-F19)</f>
        <v>-3075838.8099999987</v>
      </c>
      <c r="G20" s="28">
        <f t="shared" si="0"/>
        <v>213.46360602480252</v>
      </c>
      <c r="H20" s="29">
        <f t="shared" si="1"/>
        <v>174.242267565855</v>
      </c>
    </row>
    <row r="21" spans="1:8" ht="9" customHeight="1" x14ac:dyDescent="0.25">
      <c r="A21" s="12"/>
      <c r="B21" s="12"/>
      <c r="C21" s="12"/>
      <c r="D21" s="12"/>
      <c r="E21" s="12"/>
      <c r="F21" s="12"/>
      <c r="G21" s="32"/>
      <c r="H21" s="32"/>
    </row>
    <row r="22" spans="1:8" ht="15.75" thickBot="1" x14ac:dyDescent="0.3">
      <c r="A22" s="14" t="s">
        <v>976</v>
      </c>
      <c r="B22" s="14"/>
      <c r="C22" s="14"/>
      <c r="D22" s="14"/>
      <c r="E22" s="14"/>
      <c r="F22" s="14"/>
      <c r="G22" s="33"/>
      <c r="H22" s="33"/>
    </row>
    <row r="23" spans="1:8" ht="15" x14ac:dyDescent="0.25">
      <c r="A23" s="34">
        <v>8</v>
      </c>
      <c r="B23" s="35" t="s">
        <v>977</v>
      </c>
      <c r="C23" s="17">
        <v>244200</v>
      </c>
      <c r="D23" s="17">
        <v>0</v>
      </c>
      <c r="E23" s="17">
        <v>0</v>
      </c>
      <c r="F23" s="17">
        <v>0</v>
      </c>
      <c r="G23" s="36" t="s">
        <v>978</v>
      </c>
      <c r="H23" s="169" t="s">
        <v>978</v>
      </c>
    </row>
    <row r="24" spans="1:8" ht="15.75" thickBot="1" x14ac:dyDescent="0.3">
      <c r="A24" s="175">
        <v>5</v>
      </c>
      <c r="B24" s="176" t="s">
        <v>979</v>
      </c>
      <c r="C24" s="22">
        <v>10619.12</v>
      </c>
      <c r="D24" s="22">
        <v>46000</v>
      </c>
      <c r="E24" s="22">
        <v>46000</v>
      </c>
      <c r="F24" s="22">
        <v>22234.240000000002</v>
      </c>
      <c r="G24" s="177" t="s">
        <v>978</v>
      </c>
      <c r="H24" s="24">
        <f>SUM(F24/E24*100)</f>
        <v>48.335304347826089</v>
      </c>
    </row>
    <row r="25" spans="1:8" ht="15.75" thickBot="1" x14ac:dyDescent="0.3">
      <c r="A25" s="172"/>
      <c r="B25" s="173" t="s">
        <v>980</v>
      </c>
      <c r="C25" s="174">
        <f>SUM(C23,-C24)</f>
        <v>233580.88</v>
      </c>
      <c r="D25" s="174">
        <f>SUM(D23,-D24)</f>
        <v>-46000</v>
      </c>
      <c r="E25" s="174">
        <f>SUM(E23,-E24)</f>
        <v>-46000</v>
      </c>
      <c r="F25" s="174">
        <f>SUM(F23,-F24)</f>
        <v>-22234.240000000002</v>
      </c>
      <c r="G25" s="28">
        <f>SUM(F25/C25*100)</f>
        <v>-9.5188613040587917</v>
      </c>
      <c r="H25" s="171">
        <f>SUM(F25/E25*100)</f>
        <v>48.335304347826089</v>
      </c>
    </row>
    <row r="26" spans="1:8" ht="8.25" customHeight="1" x14ac:dyDescent="0.25">
      <c r="A26" s="12"/>
      <c r="B26" s="12"/>
      <c r="C26" s="12"/>
      <c r="D26" s="12"/>
      <c r="E26" s="12"/>
      <c r="F26" s="12"/>
      <c r="G26" s="32"/>
      <c r="H26" s="32"/>
    </row>
    <row r="27" spans="1:8" ht="15.75" thickBot="1" x14ac:dyDescent="0.3">
      <c r="A27" s="14" t="s">
        <v>981</v>
      </c>
      <c r="B27" s="14"/>
      <c r="C27" s="14"/>
      <c r="D27" s="14"/>
      <c r="E27" s="14"/>
      <c r="F27" s="14"/>
      <c r="G27" s="33"/>
      <c r="H27" s="33"/>
    </row>
    <row r="28" spans="1:8" ht="15" x14ac:dyDescent="0.25">
      <c r="A28" s="34">
        <v>9</v>
      </c>
      <c r="B28" s="35" t="s">
        <v>982</v>
      </c>
      <c r="C28" s="17">
        <v>65073.3</v>
      </c>
      <c r="D28" s="65">
        <v>0</v>
      </c>
      <c r="E28" s="65">
        <v>0</v>
      </c>
      <c r="F28" s="65">
        <v>157827.25</v>
      </c>
      <c r="G28" s="18">
        <f>SUM(F28/C28*100)</f>
        <v>242.53764600842436</v>
      </c>
      <c r="H28" s="169" t="s">
        <v>978</v>
      </c>
    </row>
    <row r="29" spans="1:8" ht="15.75" thickBot="1" x14ac:dyDescent="0.3">
      <c r="A29" s="39">
        <v>9</v>
      </c>
      <c r="B29" s="40" t="s">
        <v>983</v>
      </c>
      <c r="C29" s="41">
        <v>7018396.3099999996</v>
      </c>
      <c r="D29" s="66">
        <v>1811265.6</v>
      </c>
      <c r="E29" s="66">
        <v>1811265.6</v>
      </c>
      <c r="F29" s="66">
        <v>6186983.2599999998</v>
      </c>
      <c r="G29" s="42">
        <f>SUM(F29/C29*100)</f>
        <v>88.153803044502055</v>
      </c>
      <c r="H29" s="43">
        <f>SUM(F29/E29*100)</f>
        <v>341.58343536144008</v>
      </c>
    </row>
    <row r="30" spans="1:8" ht="15.75" thickBot="1" x14ac:dyDescent="0.3">
      <c r="A30" s="44"/>
      <c r="B30" s="37" t="s">
        <v>984</v>
      </c>
      <c r="C30" s="45">
        <f>SUM(C28:C29)</f>
        <v>7083469.6099999994</v>
      </c>
      <c r="D30" s="67">
        <f>SUM(D28:D29)</f>
        <v>1811265.6</v>
      </c>
      <c r="E30" s="67">
        <f>SUM(E28:E29)</f>
        <v>1811265.6</v>
      </c>
      <c r="F30" s="67">
        <f>SUM(F28:F29)</f>
        <v>6344810.5099999998</v>
      </c>
      <c r="G30" s="28">
        <f>SUM(F30/C30*100)</f>
        <v>89.572072152929024</v>
      </c>
      <c r="H30" s="29">
        <f>SUM(F30/E30*100)</f>
        <v>350.29708011900624</v>
      </c>
    </row>
    <row r="31" spans="1:8" ht="30" customHeight="1" thickBot="1" x14ac:dyDescent="0.3">
      <c r="A31" s="44"/>
      <c r="B31" s="46" t="s">
        <v>985</v>
      </c>
      <c r="C31" s="45">
        <v>5185497.75</v>
      </c>
      <c r="D31" s="67">
        <v>1811265.6</v>
      </c>
      <c r="E31" s="67">
        <v>1811265.6</v>
      </c>
      <c r="F31" s="67">
        <v>1811265.6</v>
      </c>
      <c r="G31" s="28">
        <f>SUM(F31/C31*100)</f>
        <v>34.929445297705513</v>
      </c>
      <c r="H31" s="29">
        <f>SUM(F31/E31*100)</f>
        <v>100</v>
      </c>
    </row>
    <row r="32" spans="1:8" ht="30" customHeight="1" thickBot="1" x14ac:dyDescent="0.3">
      <c r="A32" s="44"/>
      <c r="B32" s="46" t="s">
        <v>986</v>
      </c>
      <c r="C32" s="45">
        <f>C20+C25+C31</f>
        <v>3978159.0899999989</v>
      </c>
      <c r="D32" s="67">
        <f>D20+D25+D31</f>
        <v>0</v>
      </c>
      <c r="E32" s="67">
        <f>E20+E25+E31</f>
        <v>0</v>
      </c>
      <c r="F32" s="67">
        <f>F20+F25+F31</f>
        <v>-1286807.4499999988</v>
      </c>
      <c r="G32" s="38" t="s">
        <v>978</v>
      </c>
      <c r="H32" s="170" t="s">
        <v>978</v>
      </c>
    </row>
    <row r="33" spans="1:8" ht="10.5" customHeight="1" x14ac:dyDescent="0.25">
      <c r="A33" s="47"/>
      <c r="B33" s="14"/>
      <c r="C33" s="48"/>
      <c r="D33" s="49"/>
      <c r="E33" s="49"/>
      <c r="F33" s="48"/>
      <c r="G33" s="33"/>
      <c r="H33" s="33"/>
    </row>
    <row r="34" spans="1:8" ht="15.75" thickBot="1" x14ac:dyDescent="0.3">
      <c r="A34" s="14" t="s">
        <v>987</v>
      </c>
      <c r="B34" s="14"/>
      <c r="C34" s="14"/>
      <c r="D34" s="14"/>
      <c r="E34" s="14"/>
      <c r="F34" s="14"/>
      <c r="G34" s="33"/>
      <c r="H34" s="33"/>
    </row>
    <row r="35" spans="1:8" ht="15.75" thickBot="1" x14ac:dyDescent="0.3">
      <c r="A35" s="34">
        <v>9</v>
      </c>
      <c r="B35" s="37" t="s">
        <v>984</v>
      </c>
      <c r="C35" s="50">
        <f t="shared" ref="C35" si="2">C30</f>
        <v>7083469.6099999994</v>
      </c>
      <c r="D35" s="50">
        <v>1811265.6</v>
      </c>
      <c r="E35" s="50">
        <v>1811265.6</v>
      </c>
      <c r="F35" s="50">
        <f t="shared" ref="F35:F36" si="3">F30</f>
        <v>6344810.5099999998</v>
      </c>
      <c r="G35" s="51">
        <f>SUM(F35/C35*100)</f>
        <v>89.572072152929024</v>
      </c>
      <c r="H35" s="52">
        <f>SUM(F35/E35*100)</f>
        <v>350.29708011900624</v>
      </c>
    </row>
    <row r="36" spans="1:8" ht="30" customHeight="1" thickBot="1" x14ac:dyDescent="0.3">
      <c r="A36" s="44"/>
      <c r="B36" s="46" t="s">
        <v>985</v>
      </c>
      <c r="C36" s="45">
        <f t="shared" ref="C36" si="4">C31</f>
        <v>5185497.75</v>
      </c>
      <c r="D36" s="45">
        <v>1811265.6</v>
      </c>
      <c r="E36" s="45">
        <v>1811265.6</v>
      </c>
      <c r="F36" s="45">
        <f t="shared" si="3"/>
        <v>1811265.6</v>
      </c>
      <c r="G36" s="28">
        <f>SUM(F36/C36*100)</f>
        <v>34.929445297705513</v>
      </c>
      <c r="H36" s="29">
        <f>SUM(F36/E36*100)</f>
        <v>100</v>
      </c>
    </row>
    <row r="37" spans="1:8" ht="15.75" thickBot="1" x14ac:dyDescent="0.3">
      <c r="A37" s="44"/>
      <c r="B37" s="46" t="s">
        <v>988</v>
      </c>
      <c r="C37" s="45">
        <f>C35-C36</f>
        <v>1897971.8599999994</v>
      </c>
      <c r="D37" s="45">
        <f>D35-D36</f>
        <v>0</v>
      </c>
      <c r="E37" s="45">
        <f>E35-E36</f>
        <v>0</v>
      </c>
      <c r="F37" s="45">
        <f>F35-F36</f>
        <v>4533544.91</v>
      </c>
      <c r="G37" s="28">
        <f>SUM(F37/C37*100)</f>
        <v>238.86259883747707</v>
      </c>
      <c r="H37" s="170" t="s">
        <v>978</v>
      </c>
    </row>
    <row r="38" spans="1:8" x14ac:dyDescent="0.2">
      <c r="C38" s="53"/>
      <c r="D38" s="53"/>
      <c r="E38" s="53"/>
    </row>
    <row r="39" spans="1:8" x14ac:dyDescent="0.2">
      <c r="B39" s="54"/>
      <c r="C39" s="54"/>
      <c r="D39" s="53"/>
      <c r="E39" s="53"/>
      <c r="F39" s="53"/>
      <c r="G39" s="53"/>
    </row>
    <row r="40" spans="1:8" x14ac:dyDescent="0.2">
      <c r="B40" s="54"/>
      <c r="C40" s="54"/>
      <c r="D40" s="53"/>
      <c r="E40" s="53"/>
    </row>
    <row r="41" spans="1:8" x14ac:dyDescent="0.2">
      <c r="B41" s="54"/>
      <c r="C41" s="54"/>
    </row>
    <row r="42" spans="1:8" x14ac:dyDescent="0.2">
      <c r="B42" s="54"/>
      <c r="C42" s="54"/>
    </row>
    <row r="43" spans="1:8" x14ac:dyDescent="0.2">
      <c r="B43" s="54"/>
      <c r="C43" s="54"/>
    </row>
    <row r="44" spans="1:8" x14ac:dyDescent="0.2">
      <c r="B44" s="54"/>
      <c r="C44" s="54"/>
    </row>
    <row r="45" spans="1:8" x14ac:dyDescent="0.2">
      <c r="B45" s="54"/>
      <c r="C45" s="54"/>
    </row>
    <row r="49" spans="2:2" x14ac:dyDescent="0.2">
      <c r="B49" s="54"/>
    </row>
    <row r="50" spans="2:2" x14ac:dyDescent="0.2">
      <c r="B50" s="54"/>
    </row>
    <row r="51" spans="2:2" x14ac:dyDescent="0.2">
      <c r="B51" s="54"/>
    </row>
    <row r="52" spans="2:2" x14ac:dyDescent="0.2">
      <c r="B52" s="54"/>
    </row>
    <row r="53" spans="2:2" x14ac:dyDescent="0.2">
      <c r="B53" s="54"/>
    </row>
    <row r="54" spans="2:2" x14ac:dyDescent="0.2">
      <c r="B54" s="54"/>
    </row>
    <row r="55" spans="2:2" x14ac:dyDescent="0.2">
      <c r="B55" s="54"/>
    </row>
    <row r="56" spans="2:2" x14ac:dyDescent="0.2">
      <c r="B56" s="54"/>
    </row>
    <row r="57" spans="2:2" x14ac:dyDescent="0.2">
      <c r="B57" s="54"/>
    </row>
    <row r="58" spans="2:2" x14ac:dyDescent="0.2">
      <c r="B58" s="54"/>
    </row>
    <row r="59" spans="2:2" x14ac:dyDescent="0.2">
      <c r="B59" s="54"/>
    </row>
    <row r="60" spans="2:2" x14ac:dyDescent="0.2">
      <c r="B60" s="54"/>
    </row>
  </sheetData>
  <mergeCells count="6">
    <mergeCell ref="A9:H9"/>
    <mergeCell ref="A1:H1"/>
    <mergeCell ref="A3:H3"/>
    <mergeCell ref="A4:H4"/>
    <mergeCell ref="A6:H6"/>
    <mergeCell ref="A8:H8"/>
  </mergeCells>
  <pageMargins left="0.7" right="0.7" top="0.75" bottom="0.75" header="0.3" footer="0.3"/>
  <pageSetup paperSize="9" scale="7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  <pageSetUpPr fitToPage="1"/>
  </sheetPr>
  <dimension ref="A1:G170"/>
  <sheetViews>
    <sheetView workbookViewId="0">
      <selection activeCell="J15" sqref="J15"/>
    </sheetView>
  </sheetViews>
  <sheetFormatPr defaultRowHeight="15" x14ac:dyDescent="0.25"/>
  <cols>
    <col min="1" max="1" width="85.85546875" customWidth="1"/>
    <col min="2" max="2" width="17.140625" customWidth="1"/>
    <col min="3" max="3" width="15.140625" customWidth="1"/>
    <col min="4" max="4" width="14.28515625" customWidth="1"/>
    <col min="5" max="5" width="15" customWidth="1"/>
    <col min="6" max="6" width="10.140625" customWidth="1"/>
    <col min="7" max="7" width="9.7109375" customWidth="1"/>
  </cols>
  <sheetData>
    <row r="1" spans="1:7" x14ac:dyDescent="0.25">
      <c r="A1" s="189" t="s">
        <v>994</v>
      </c>
      <c r="B1" s="189"/>
      <c r="C1" s="189"/>
      <c r="D1" s="189"/>
      <c r="E1" s="189"/>
      <c r="F1" s="189"/>
      <c r="G1" s="189"/>
    </row>
    <row r="2" spans="1:7" ht="41.25" customHeight="1" x14ac:dyDescent="0.25">
      <c r="A2" s="190" t="s">
        <v>1013</v>
      </c>
      <c r="B2" s="190"/>
      <c r="C2" s="190"/>
      <c r="D2" s="190"/>
      <c r="E2" s="190"/>
      <c r="F2" s="190"/>
      <c r="G2" s="190"/>
    </row>
    <row r="3" spans="1:7" x14ac:dyDescent="0.25">
      <c r="A3" s="69"/>
      <c r="B3" s="70"/>
    </row>
    <row r="4" spans="1:7" ht="21" x14ac:dyDescent="0.35">
      <c r="A4" s="71" t="s">
        <v>995</v>
      </c>
      <c r="B4" s="72"/>
    </row>
    <row r="5" spans="1:7" ht="36.75" customHeight="1" x14ac:dyDescent="0.25">
      <c r="A5" s="73" t="s">
        <v>998</v>
      </c>
      <c r="B5" s="74" t="s">
        <v>996</v>
      </c>
      <c r="C5" s="76" t="s">
        <v>1</v>
      </c>
      <c r="D5" s="76" t="s">
        <v>2</v>
      </c>
      <c r="E5" s="74" t="s">
        <v>997</v>
      </c>
      <c r="F5" s="76" t="s">
        <v>3</v>
      </c>
      <c r="G5" s="76" t="s">
        <v>4</v>
      </c>
    </row>
    <row r="6" spans="1:7" s="1" customFormat="1" ht="18.75" x14ac:dyDescent="0.3">
      <c r="A6" s="77" t="s">
        <v>5</v>
      </c>
      <c r="B6" s="78" t="s">
        <v>6</v>
      </c>
      <c r="C6" s="78" t="s">
        <v>7</v>
      </c>
      <c r="D6" s="78" t="s">
        <v>8</v>
      </c>
      <c r="E6" s="78" t="s">
        <v>9</v>
      </c>
      <c r="F6" s="78" t="s">
        <v>10</v>
      </c>
      <c r="G6" s="78" t="s">
        <v>11</v>
      </c>
    </row>
    <row r="7" spans="1:7" x14ac:dyDescent="0.25">
      <c r="A7" s="79" t="s">
        <v>12</v>
      </c>
      <c r="B7" s="80">
        <v>10299191.640000001</v>
      </c>
      <c r="C7" s="80">
        <v>40677952.07</v>
      </c>
      <c r="D7" s="80">
        <v>40677952.07</v>
      </c>
      <c r="E7" s="80">
        <v>10668440.01</v>
      </c>
      <c r="F7" s="81">
        <v>103.59</v>
      </c>
      <c r="G7" s="81">
        <v>26.23</v>
      </c>
    </row>
    <row r="8" spans="1:7" x14ac:dyDescent="0.25">
      <c r="A8" s="79" t="s">
        <v>18</v>
      </c>
      <c r="B8" s="80">
        <v>4030036.73</v>
      </c>
      <c r="C8" s="80">
        <v>11304515</v>
      </c>
      <c r="D8" s="80">
        <v>11304515</v>
      </c>
      <c r="E8" s="80">
        <v>4518186.2300000004</v>
      </c>
      <c r="F8" s="81">
        <v>112.11</v>
      </c>
      <c r="G8" s="81">
        <v>39.97</v>
      </c>
    </row>
    <row r="9" spans="1:7" x14ac:dyDescent="0.25">
      <c r="A9" s="82" t="s">
        <v>19</v>
      </c>
      <c r="B9" s="83">
        <v>2993812.09</v>
      </c>
      <c r="C9" s="83" t="s">
        <v>0</v>
      </c>
      <c r="D9" s="83" t="s">
        <v>0</v>
      </c>
      <c r="E9" s="83">
        <v>3260153.43</v>
      </c>
      <c r="F9" s="84">
        <v>108.9</v>
      </c>
      <c r="G9" s="84" t="s">
        <v>0</v>
      </c>
    </row>
    <row r="10" spans="1:7" x14ac:dyDescent="0.25">
      <c r="A10" s="82" t="s">
        <v>20</v>
      </c>
      <c r="B10" s="83">
        <v>2993812.09</v>
      </c>
      <c r="C10" s="83" t="s">
        <v>0</v>
      </c>
      <c r="D10" s="83" t="s">
        <v>0</v>
      </c>
      <c r="E10" s="83">
        <v>3260153.43</v>
      </c>
      <c r="F10" s="84">
        <v>108.9</v>
      </c>
      <c r="G10" s="84" t="s">
        <v>0</v>
      </c>
    </row>
    <row r="11" spans="1:7" x14ac:dyDescent="0.25">
      <c r="A11" s="82" t="s">
        <v>21</v>
      </c>
      <c r="B11" s="83">
        <v>961362.67</v>
      </c>
      <c r="C11" s="83" t="s">
        <v>0</v>
      </c>
      <c r="D11" s="83" t="s">
        <v>0</v>
      </c>
      <c r="E11" s="83">
        <v>1179757.45</v>
      </c>
      <c r="F11" s="84">
        <v>122.72</v>
      </c>
      <c r="G11" s="84" t="s">
        <v>0</v>
      </c>
    </row>
    <row r="12" spans="1:7" x14ac:dyDescent="0.25">
      <c r="A12" s="82" t="s">
        <v>22</v>
      </c>
      <c r="B12" s="83">
        <v>146250.79999999999</v>
      </c>
      <c r="C12" s="83" t="s">
        <v>0</v>
      </c>
      <c r="D12" s="83" t="s">
        <v>0</v>
      </c>
      <c r="E12" s="83">
        <v>272978.21999999997</v>
      </c>
      <c r="F12" s="84">
        <v>186.65</v>
      </c>
      <c r="G12" s="84" t="s">
        <v>0</v>
      </c>
    </row>
    <row r="13" spans="1:7" x14ac:dyDescent="0.25">
      <c r="A13" s="82" t="s">
        <v>23</v>
      </c>
      <c r="B13" s="83">
        <v>815111.87</v>
      </c>
      <c r="C13" s="83" t="s">
        <v>0</v>
      </c>
      <c r="D13" s="83" t="s">
        <v>0</v>
      </c>
      <c r="E13" s="83">
        <v>906779.23</v>
      </c>
      <c r="F13" s="84">
        <v>111.25</v>
      </c>
      <c r="G13" s="84" t="s">
        <v>0</v>
      </c>
    </row>
    <row r="14" spans="1:7" x14ac:dyDescent="0.25">
      <c r="A14" s="82" t="s">
        <v>24</v>
      </c>
      <c r="B14" s="83">
        <v>74861.97</v>
      </c>
      <c r="C14" s="83" t="s">
        <v>0</v>
      </c>
      <c r="D14" s="83" t="s">
        <v>0</v>
      </c>
      <c r="E14" s="83">
        <v>78275.350000000006</v>
      </c>
      <c r="F14" s="84">
        <v>104.56</v>
      </c>
      <c r="G14" s="84" t="s">
        <v>0</v>
      </c>
    </row>
    <row r="15" spans="1:7" x14ac:dyDescent="0.25">
      <c r="A15" s="82" t="s">
        <v>25</v>
      </c>
      <c r="B15" s="83">
        <v>74843.100000000006</v>
      </c>
      <c r="C15" s="83" t="s">
        <v>0</v>
      </c>
      <c r="D15" s="83" t="s">
        <v>0</v>
      </c>
      <c r="E15" s="83">
        <v>78275.350000000006</v>
      </c>
      <c r="F15" s="84">
        <v>104.59</v>
      </c>
      <c r="G15" s="84" t="s">
        <v>0</v>
      </c>
    </row>
    <row r="16" spans="1:7" x14ac:dyDescent="0.25">
      <c r="A16" s="82" t="s">
        <v>26</v>
      </c>
      <c r="B16" s="83">
        <v>18.87</v>
      </c>
      <c r="C16" s="83" t="s">
        <v>0</v>
      </c>
      <c r="D16" s="83" t="s">
        <v>0</v>
      </c>
      <c r="E16" s="83">
        <v>0</v>
      </c>
      <c r="F16" s="84">
        <v>0</v>
      </c>
      <c r="G16" s="84" t="s">
        <v>0</v>
      </c>
    </row>
    <row r="17" spans="1:7" x14ac:dyDescent="0.25">
      <c r="A17" s="79" t="s">
        <v>27</v>
      </c>
      <c r="B17" s="80">
        <v>3086422.31</v>
      </c>
      <c r="C17" s="80">
        <v>9161944.1899999995</v>
      </c>
      <c r="D17" s="80">
        <v>9161944.1899999995</v>
      </c>
      <c r="E17" s="80">
        <v>3945001.32</v>
      </c>
      <c r="F17" s="81">
        <v>127.82</v>
      </c>
      <c r="G17" s="81">
        <v>43.06</v>
      </c>
    </row>
    <row r="18" spans="1:7" x14ac:dyDescent="0.25">
      <c r="A18" s="82" t="s">
        <v>28</v>
      </c>
      <c r="B18" s="83">
        <v>267070.81</v>
      </c>
      <c r="C18" s="83" t="s">
        <v>0</v>
      </c>
      <c r="D18" s="83" t="s">
        <v>0</v>
      </c>
      <c r="E18" s="83">
        <v>396335.45</v>
      </c>
      <c r="F18" s="84">
        <v>148.4</v>
      </c>
      <c r="G18" s="84" t="s">
        <v>0</v>
      </c>
    </row>
    <row r="19" spans="1:7" x14ac:dyDescent="0.25">
      <c r="A19" s="82" t="s">
        <v>29</v>
      </c>
      <c r="B19" s="83">
        <v>243070.81</v>
      </c>
      <c r="C19" s="83" t="s">
        <v>0</v>
      </c>
      <c r="D19" s="83" t="s">
        <v>0</v>
      </c>
      <c r="E19" s="83">
        <v>259112.45</v>
      </c>
      <c r="F19" s="84">
        <v>106.6</v>
      </c>
      <c r="G19" s="84" t="s">
        <v>0</v>
      </c>
    </row>
    <row r="20" spans="1:7" x14ac:dyDescent="0.25">
      <c r="A20" s="82" t="s">
        <v>30</v>
      </c>
      <c r="B20" s="83">
        <v>24000</v>
      </c>
      <c r="C20" s="83" t="s">
        <v>0</v>
      </c>
      <c r="D20" s="83" t="s">
        <v>0</v>
      </c>
      <c r="E20" s="83">
        <v>137223</v>
      </c>
      <c r="F20" s="84">
        <v>571.76</v>
      </c>
      <c r="G20" s="84" t="s">
        <v>0</v>
      </c>
    </row>
    <row r="21" spans="1:7" x14ac:dyDescent="0.25">
      <c r="A21" s="82" t="s">
        <v>31</v>
      </c>
      <c r="B21" s="83">
        <v>3318.07</v>
      </c>
      <c r="C21" s="83" t="s">
        <v>0</v>
      </c>
      <c r="D21" s="83" t="s">
        <v>0</v>
      </c>
      <c r="E21" s="83">
        <v>59616.7</v>
      </c>
      <c r="F21" s="84">
        <v>1796.73</v>
      </c>
      <c r="G21" s="84" t="s">
        <v>0</v>
      </c>
    </row>
    <row r="22" spans="1:7" x14ac:dyDescent="0.25">
      <c r="A22" s="82" t="s">
        <v>32</v>
      </c>
      <c r="B22" s="83">
        <v>3318.07</v>
      </c>
      <c r="C22" s="83" t="s">
        <v>0</v>
      </c>
      <c r="D22" s="83" t="s">
        <v>0</v>
      </c>
      <c r="E22" s="83">
        <v>59616.7</v>
      </c>
      <c r="F22" s="84">
        <v>1796.73</v>
      </c>
      <c r="G22" s="84" t="s">
        <v>0</v>
      </c>
    </row>
    <row r="23" spans="1:7" x14ac:dyDescent="0.25">
      <c r="A23" s="82" t="s">
        <v>33</v>
      </c>
      <c r="B23" s="83">
        <v>211864.2</v>
      </c>
      <c r="C23" s="83" t="s">
        <v>0</v>
      </c>
      <c r="D23" s="83" t="s">
        <v>0</v>
      </c>
      <c r="E23" s="83">
        <v>226606.44</v>
      </c>
      <c r="F23" s="84">
        <v>106.96</v>
      </c>
      <c r="G23" s="84" t="s">
        <v>0</v>
      </c>
    </row>
    <row r="24" spans="1:7" x14ac:dyDescent="0.25">
      <c r="A24" s="82" t="s">
        <v>34</v>
      </c>
      <c r="B24" s="83">
        <v>211864.2</v>
      </c>
      <c r="C24" s="83" t="s">
        <v>0</v>
      </c>
      <c r="D24" s="83" t="s">
        <v>0</v>
      </c>
      <c r="E24" s="83">
        <v>226606.44</v>
      </c>
      <c r="F24" s="84">
        <v>106.96</v>
      </c>
      <c r="G24" s="84" t="s">
        <v>0</v>
      </c>
    </row>
    <row r="25" spans="1:7" x14ac:dyDescent="0.25">
      <c r="A25" s="82" t="s">
        <v>35</v>
      </c>
      <c r="B25" s="83">
        <v>2598929.15</v>
      </c>
      <c r="C25" s="83" t="s">
        <v>0</v>
      </c>
      <c r="D25" s="83" t="s">
        <v>0</v>
      </c>
      <c r="E25" s="83">
        <v>2918625.55</v>
      </c>
      <c r="F25" s="84">
        <v>112.3</v>
      </c>
      <c r="G25" s="84" t="s">
        <v>0</v>
      </c>
    </row>
    <row r="26" spans="1:7" x14ac:dyDescent="0.25">
      <c r="A26" s="82" t="s">
        <v>36</v>
      </c>
      <c r="B26" s="83">
        <v>2582639.15</v>
      </c>
      <c r="C26" s="83" t="s">
        <v>0</v>
      </c>
      <c r="D26" s="83" t="s">
        <v>0</v>
      </c>
      <c r="E26" s="83">
        <v>2896975.55</v>
      </c>
      <c r="F26" s="84">
        <v>112.17</v>
      </c>
      <c r="G26" s="84" t="s">
        <v>0</v>
      </c>
    </row>
    <row r="27" spans="1:7" x14ac:dyDescent="0.25">
      <c r="A27" s="82" t="s">
        <v>37</v>
      </c>
      <c r="B27" s="83">
        <v>16290</v>
      </c>
      <c r="C27" s="83" t="s">
        <v>0</v>
      </c>
      <c r="D27" s="83" t="s">
        <v>0</v>
      </c>
      <c r="E27" s="83">
        <v>21650</v>
      </c>
      <c r="F27" s="84">
        <v>132.9</v>
      </c>
      <c r="G27" s="84" t="s">
        <v>0</v>
      </c>
    </row>
    <row r="28" spans="1:7" x14ac:dyDescent="0.25">
      <c r="A28" s="82" t="s">
        <v>38</v>
      </c>
      <c r="B28" s="83">
        <v>5240.08</v>
      </c>
      <c r="C28" s="83" t="s">
        <v>0</v>
      </c>
      <c r="D28" s="83" t="s">
        <v>0</v>
      </c>
      <c r="E28" s="83">
        <v>343817.18</v>
      </c>
      <c r="F28" s="84">
        <v>6561.3</v>
      </c>
      <c r="G28" s="84" t="s">
        <v>0</v>
      </c>
    </row>
    <row r="29" spans="1:7" x14ac:dyDescent="0.25">
      <c r="A29" s="82" t="s">
        <v>39</v>
      </c>
      <c r="B29" s="83">
        <v>5240.08</v>
      </c>
      <c r="C29" s="83" t="s">
        <v>0</v>
      </c>
      <c r="D29" s="83" t="s">
        <v>0</v>
      </c>
      <c r="E29" s="83">
        <v>0</v>
      </c>
      <c r="F29" s="84">
        <v>0</v>
      </c>
      <c r="G29" s="84" t="s">
        <v>0</v>
      </c>
    </row>
    <row r="30" spans="1:7" x14ac:dyDescent="0.25">
      <c r="A30" s="82" t="s">
        <v>40</v>
      </c>
      <c r="B30" s="83">
        <v>0</v>
      </c>
      <c r="C30" s="83" t="s">
        <v>0</v>
      </c>
      <c r="D30" s="83" t="s">
        <v>0</v>
      </c>
      <c r="E30" s="83">
        <v>343817.18</v>
      </c>
      <c r="F30" s="84" t="s">
        <v>978</v>
      </c>
      <c r="G30" s="84" t="s">
        <v>0</v>
      </c>
    </row>
    <row r="31" spans="1:7" x14ac:dyDescent="0.25">
      <c r="A31" s="79" t="s">
        <v>41</v>
      </c>
      <c r="B31" s="80">
        <v>272340.05</v>
      </c>
      <c r="C31" s="80">
        <v>746055</v>
      </c>
      <c r="D31" s="80">
        <v>746055</v>
      </c>
      <c r="E31" s="80">
        <v>275729.53000000003</v>
      </c>
      <c r="F31" s="81">
        <v>101.24</v>
      </c>
      <c r="G31" s="81">
        <v>36.96</v>
      </c>
    </row>
    <row r="32" spans="1:7" x14ac:dyDescent="0.25">
      <c r="A32" s="82" t="s">
        <v>42</v>
      </c>
      <c r="B32" s="83">
        <v>25104.07</v>
      </c>
      <c r="C32" s="83" t="s">
        <v>0</v>
      </c>
      <c r="D32" s="83" t="s">
        <v>0</v>
      </c>
      <c r="E32" s="83">
        <v>11664.68</v>
      </c>
      <c r="F32" s="84">
        <v>46.47</v>
      </c>
      <c r="G32" s="84" t="s">
        <v>0</v>
      </c>
    </row>
    <row r="33" spans="1:7" x14ac:dyDescent="0.25">
      <c r="A33" s="82" t="s">
        <v>43</v>
      </c>
      <c r="B33" s="83">
        <v>25104.07</v>
      </c>
      <c r="C33" s="83" t="s">
        <v>0</v>
      </c>
      <c r="D33" s="83" t="s">
        <v>0</v>
      </c>
      <c r="E33" s="83">
        <v>11664.68</v>
      </c>
      <c r="F33" s="84">
        <v>46.47</v>
      </c>
      <c r="G33" s="84" t="s">
        <v>0</v>
      </c>
    </row>
    <row r="34" spans="1:7" x14ac:dyDescent="0.25">
      <c r="A34" s="82" t="s">
        <v>44</v>
      </c>
      <c r="B34" s="83">
        <v>247235.98</v>
      </c>
      <c r="C34" s="83" t="s">
        <v>0</v>
      </c>
      <c r="D34" s="83" t="s">
        <v>0</v>
      </c>
      <c r="E34" s="83">
        <v>264064.84999999998</v>
      </c>
      <c r="F34" s="84">
        <v>106.81</v>
      </c>
      <c r="G34" s="84" t="s">
        <v>0</v>
      </c>
    </row>
    <row r="35" spans="1:7" x14ac:dyDescent="0.25">
      <c r="A35" s="82" t="s">
        <v>45</v>
      </c>
      <c r="B35" s="83">
        <v>92858.67</v>
      </c>
      <c r="C35" s="83" t="s">
        <v>0</v>
      </c>
      <c r="D35" s="83" t="s">
        <v>0</v>
      </c>
      <c r="E35" s="83">
        <v>99680.04</v>
      </c>
      <c r="F35" s="84">
        <v>107.35</v>
      </c>
      <c r="G35" s="84" t="s">
        <v>0</v>
      </c>
    </row>
    <row r="36" spans="1:7" x14ac:dyDescent="0.25">
      <c r="A36" s="82" t="s">
        <v>46</v>
      </c>
      <c r="B36" s="83">
        <v>144386.79999999999</v>
      </c>
      <c r="C36" s="83" t="s">
        <v>0</v>
      </c>
      <c r="D36" s="83" t="s">
        <v>0</v>
      </c>
      <c r="E36" s="83">
        <v>154258.16</v>
      </c>
      <c r="F36" s="84">
        <v>106.84</v>
      </c>
      <c r="G36" s="84" t="s">
        <v>0</v>
      </c>
    </row>
    <row r="37" spans="1:7" x14ac:dyDescent="0.25">
      <c r="A37" s="82" t="s">
        <v>47</v>
      </c>
      <c r="B37" s="83">
        <v>5673.29</v>
      </c>
      <c r="C37" s="83" t="s">
        <v>0</v>
      </c>
      <c r="D37" s="83" t="s">
        <v>0</v>
      </c>
      <c r="E37" s="83">
        <v>9242.68</v>
      </c>
      <c r="F37" s="84">
        <v>162.91999999999999</v>
      </c>
      <c r="G37" s="84" t="s">
        <v>0</v>
      </c>
    </row>
    <row r="38" spans="1:7" x14ac:dyDescent="0.25">
      <c r="A38" s="82" t="s">
        <v>48</v>
      </c>
      <c r="B38" s="83">
        <v>4317.22</v>
      </c>
      <c r="C38" s="83" t="s">
        <v>0</v>
      </c>
      <c r="D38" s="83" t="s">
        <v>0</v>
      </c>
      <c r="E38" s="83">
        <v>883.97</v>
      </c>
      <c r="F38" s="84">
        <v>20.48</v>
      </c>
      <c r="G38" s="84" t="s">
        <v>0</v>
      </c>
    </row>
    <row r="39" spans="1:7" x14ac:dyDescent="0.25">
      <c r="A39" s="79" t="s">
        <v>49</v>
      </c>
      <c r="B39" s="80">
        <v>1969305.41</v>
      </c>
      <c r="C39" s="80">
        <v>17067663.530000001</v>
      </c>
      <c r="D39" s="80">
        <v>17067663.530000001</v>
      </c>
      <c r="E39" s="80">
        <v>1150071.73</v>
      </c>
      <c r="F39" s="81">
        <v>58.4</v>
      </c>
      <c r="G39" s="81">
        <v>6.74</v>
      </c>
    </row>
    <row r="40" spans="1:7" x14ac:dyDescent="0.25">
      <c r="A40" s="82" t="s">
        <v>50</v>
      </c>
      <c r="B40" s="83">
        <v>92862.66</v>
      </c>
      <c r="C40" s="83" t="s">
        <v>0</v>
      </c>
      <c r="D40" s="83" t="s">
        <v>0</v>
      </c>
      <c r="E40" s="83">
        <v>90079.48</v>
      </c>
      <c r="F40" s="84">
        <v>97</v>
      </c>
      <c r="G40" s="84" t="s">
        <v>0</v>
      </c>
    </row>
    <row r="41" spans="1:7" x14ac:dyDescent="0.25">
      <c r="A41" s="82" t="s">
        <v>51</v>
      </c>
      <c r="B41" s="83">
        <v>32219.9</v>
      </c>
      <c r="C41" s="83" t="s">
        <v>0</v>
      </c>
      <c r="D41" s="83" t="s">
        <v>0</v>
      </c>
      <c r="E41" s="83">
        <v>24895.87</v>
      </c>
      <c r="F41" s="84">
        <v>77.27</v>
      </c>
      <c r="G41" s="84" t="s">
        <v>0</v>
      </c>
    </row>
    <row r="42" spans="1:7" x14ac:dyDescent="0.25">
      <c r="A42" s="82" t="s">
        <v>52</v>
      </c>
      <c r="B42" s="83">
        <v>8918.6299999999992</v>
      </c>
      <c r="C42" s="83" t="s">
        <v>0</v>
      </c>
      <c r="D42" s="83" t="s">
        <v>0</v>
      </c>
      <c r="E42" s="83">
        <v>2631.79</v>
      </c>
      <c r="F42" s="84">
        <v>29.51</v>
      </c>
      <c r="G42" s="84" t="s">
        <v>0</v>
      </c>
    </row>
    <row r="43" spans="1:7" x14ac:dyDescent="0.25">
      <c r="A43" s="82" t="s">
        <v>53</v>
      </c>
      <c r="B43" s="83">
        <v>51724.13</v>
      </c>
      <c r="C43" s="83" t="s">
        <v>0</v>
      </c>
      <c r="D43" s="83" t="s">
        <v>0</v>
      </c>
      <c r="E43" s="83">
        <v>62551.82</v>
      </c>
      <c r="F43" s="84">
        <v>120.93</v>
      </c>
      <c r="G43" s="84" t="s">
        <v>0</v>
      </c>
    </row>
    <row r="44" spans="1:7" x14ac:dyDescent="0.25">
      <c r="A44" s="82" t="s">
        <v>54</v>
      </c>
      <c r="B44" s="83">
        <v>344542.93</v>
      </c>
      <c r="C44" s="83" t="s">
        <v>0</v>
      </c>
      <c r="D44" s="83" t="s">
        <v>0</v>
      </c>
      <c r="E44" s="83">
        <v>335619.69</v>
      </c>
      <c r="F44" s="84">
        <v>97.41</v>
      </c>
      <c r="G44" s="84" t="s">
        <v>0</v>
      </c>
    </row>
    <row r="45" spans="1:7" x14ac:dyDescent="0.25">
      <c r="A45" s="82" t="s">
        <v>55</v>
      </c>
      <c r="B45" s="83">
        <v>4765.4799999999996</v>
      </c>
      <c r="C45" s="83" t="s">
        <v>0</v>
      </c>
      <c r="D45" s="83" t="s">
        <v>0</v>
      </c>
      <c r="E45" s="83">
        <v>493.27</v>
      </c>
      <c r="F45" s="84">
        <v>10.35</v>
      </c>
      <c r="G45" s="84" t="s">
        <v>0</v>
      </c>
    </row>
    <row r="46" spans="1:7" x14ac:dyDescent="0.25">
      <c r="A46" s="82" t="s">
        <v>56</v>
      </c>
      <c r="B46" s="83">
        <v>339777.45</v>
      </c>
      <c r="C46" s="83" t="s">
        <v>0</v>
      </c>
      <c r="D46" s="83" t="s">
        <v>0</v>
      </c>
      <c r="E46" s="83">
        <v>335126.42</v>
      </c>
      <c r="F46" s="84">
        <v>98.63</v>
      </c>
      <c r="G46" s="84" t="s">
        <v>0</v>
      </c>
    </row>
    <row r="47" spans="1:7" x14ac:dyDescent="0.25">
      <c r="A47" s="82" t="s">
        <v>57</v>
      </c>
      <c r="B47" s="83">
        <v>1531899.82</v>
      </c>
      <c r="C47" s="83" t="s">
        <v>0</v>
      </c>
      <c r="D47" s="83" t="s">
        <v>0</v>
      </c>
      <c r="E47" s="83">
        <v>724372.56</v>
      </c>
      <c r="F47" s="84">
        <v>47.29</v>
      </c>
      <c r="G47" s="84" t="s">
        <v>0</v>
      </c>
    </row>
    <row r="48" spans="1:7" x14ac:dyDescent="0.25">
      <c r="A48" s="82" t="s">
        <v>58</v>
      </c>
      <c r="B48" s="83">
        <v>1275437.6200000001</v>
      </c>
      <c r="C48" s="83" t="s">
        <v>0</v>
      </c>
      <c r="D48" s="83" t="s">
        <v>0</v>
      </c>
      <c r="E48" s="83">
        <v>475823.75</v>
      </c>
      <c r="F48" s="84">
        <v>37.31</v>
      </c>
      <c r="G48" s="84" t="s">
        <v>0</v>
      </c>
    </row>
    <row r="49" spans="1:7" x14ac:dyDescent="0.25">
      <c r="A49" s="82" t="s">
        <v>59</v>
      </c>
      <c r="B49" s="83">
        <v>256462.2</v>
      </c>
      <c r="C49" s="83" t="s">
        <v>0</v>
      </c>
      <c r="D49" s="83" t="s">
        <v>0</v>
      </c>
      <c r="E49" s="83">
        <v>248548.81</v>
      </c>
      <c r="F49" s="84">
        <v>96.91</v>
      </c>
      <c r="G49" s="84" t="s">
        <v>0</v>
      </c>
    </row>
    <row r="50" spans="1:7" x14ac:dyDescent="0.25">
      <c r="A50" s="79" t="s">
        <v>60</v>
      </c>
      <c r="B50" s="80">
        <v>908999.82</v>
      </c>
      <c r="C50" s="80">
        <v>2282774.35</v>
      </c>
      <c r="D50" s="80">
        <v>2282774.35</v>
      </c>
      <c r="E50" s="80">
        <v>687890.92</v>
      </c>
      <c r="F50" s="81">
        <v>75.680000000000007</v>
      </c>
      <c r="G50" s="81">
        <v>30.13</v>
      </c>
    </row>
    <row r="51" spans="1:7" x14ac:dyDescent="0.25">
      <c r="A51" s="82" t="s">
        <v>61</v>
      </c>
      <c r="B51" s="83">
        <v>683994.71</v>
      </c>
      <c r="C51" s="83" t="s">
        <v>0</v>
      </c>
      <c r="D51" s="83" t="s">
        <v>0</v>
      </c>
      <c r="E51" s="83">
        <v>656922.31000000006</v>
      </c>
      <c r="F51" s="84">
        <v>96.04</v>
      </c>
      <c r="G51" s="84" t="s">
        <v>0</v>
      </c>
    </row>
    <row r="52" spans="1:7" x14ac:dyDescent="0.25">
      <c r="A52" s="82" t="s">
        <v>62</v>
      </c>
      <c r="B52" s="83">
        <v>24765.96</v>
      </c>
      <c r="C52" s="83" t="s">
        <v>0</v>
      </c>
      <c r="D52" s="83" t="s">
        <v>0</v>
      </c>
      <c r="E52" s="83">
        <v>29689.5</v>
      </c>
      <c r="F52" s="84">
        <v>119.88</v>
      </c>
      <c r="G52" s="84" t="s">
        <v>0</v>
      </c>
    </row>
    <row r="53" spans="1:7" x14ac:dyDescent="0.25">
      <c r="A53" s="82" t="s">
        <v>63</v>
      </c>
      <c r="B53" s="83">
        <v>659228.75</v>
      </c>
      <c r="C53" s="83" t="s">
        <v>0</v>
      </c>
      <c r="D53" s="83" t="s">
        <v>0</v>
      </c>
      <c r="E53" s="83">
        <v>627232.81000000006</v>
      </c>
      <c r="F53" s="84">
        <v>95.15</v>
      </c>
      <c r="G53" s="84" t="s">
        <v>0</v>
      </c>
    </row>
    <row r="54" spans="1:7" x14ac:dyDescent="0.25">
      <c r="A54" s="82" t="s">
        <v>64</v>
      </c>
      <c r="B54" s="83">
        <v>225005.11</v>
      </c>
      <c r="C54" s="83" t="s">
        <v>0</v>
      </c>
      <c r="D54" s="83" t="s">
        <v>0</v>
      </c>
      <c r="E54" s="83">
        <v>30968.61</v>
      </c>
      <c r="F54" s="84">
        <v>13.76</v>
      </c>
      <c r="G54" s="84" t="s">
        <v>0</v>
      </c>
    </row>
    <row r="55" spans="1:7" x14ac:dyDescent="0.25">
      <c r="A55" s="82" t="s">
        <v>65</v>
      </c>
      <c r="B55" s="83">
        <v>39873.68</v>
      </c>
      <c r="C55" s="83" t="s">
        <v>0</v>
      </c>
      <c r="D55" s="83" t="s">
        <v>0</v>
      </c>
      <c r="E55" s="83">
        <v>30168.61</v>
      </c>
      <c r="F55" s="84">
        <v>75.66</v>
      </c>
      <c r="G55" s="84" t="s">
        <v>0</v>
      </c>
    </row>
    <row r="56" spans="1:7" x14ac:dyDescent="0.25">
      <c r="A56" s="82" t="s">
        <v>66</v>
      </c>
      <c r="B56" s="83">
        <v>185131.43</v>
      </c>
      <c r="C56" s="83" t="s">
        <v>0</v>
      </c>
      <c r="D56" s="83" t="s">
        <v>0</v>
      </c>
      <c r="E56" s="83">
        <v>800</v>
      </c>
      <c r="F56" s="84">
        <v>0.43</v>
      </c>
      <c r="G56" s="84" t="s">
        <v>0</v>
      </c>
    </row>
    <row r="57" spans="1:7" x14ac:dyDescent="0.25">
      <c r="A57" s="79" t="s">
        <v>67</v>
      </c>
      <c r="B57" s="80">
        <v>32087.32</v>
      </c>
      <c r="C57" s="80">
        <v>115000</v>
      </c>
      <c r="D57" s="80">
        <v>115000</v>
      </c>
      <c r="E57" s="80">
        <v>91560.28</v>
      </c>
      <c r="F57" s="81">
        <v>285.35000000000002</v>
      </c>
      <c r="G57" s="81">
        <v>79.62</v>
      </c>
    </row>
    <row r="58" spans="1:7" x14ac:dyDescent="0.25">
      <c r="A58" s="82" t="s">
        <v>68</v>
      </c>
      <c r="B58" s="83">
        <v>27748.28</v>
      </c>
      <c r="C58" s="83" t="s">
        <v>0</v>
      </c>
      <c r="D58" s="83" t="s">
        <v>0</v>
      </c>
      <c r="E58" s="83">
        <v>75303.3</v>
      </c>
      <c r="F58" s="84">
        <v>271.38</v>
      </c>
      <c r="G58" s="84" t="s">
        <v>0</v>
      </c>
    </row>
    <row r="59" spans="1:7" x14ac:dyDescent="0.25">
      <c r="A59" s="82" t="s">
        <v>69</v>
      </c>
      <c r="B59" s="83">
        <v>27748.28</v>
      </c>
      <c r="C59" s="83" t="s">
        <v>0</v>
      </c>
      <c r="D59" s="83" t="s">
        <v>0</v>
      </c>
      <c r="E59" s="83">
        <v>75303.3</v>
      </c>
      <c r="F59" s="84">
        <v>271.38</v>
      </c>
      <c r="G59" s="84" t="s">
        <v>0</v>
      </c>
    </row>
    <row r="60" spans="1:7" x14ac:dyDescent="0.25">
      <c r="A60" s="82" t="s">
        <v>70</v>
      </c>
      <c r="B60" s="83">
        <v>4339.04</v>
      </c>
      <c r="C60" s="83" t="s">
        <v>0</v>
      </c>
      <c r="D60" s="83" t="s">
        <v>0</v>
      </c>
      <c r="E60" s="83">
        <v>16256.98</v>
      </c>
      <c r="F60" s="84">
        <v>374.67</v>
      </c>
      <c r="G60" s="84" t="s">
        <v>0</v>
      </c>
    </row>
    <row r="61" spans="1:7" x14ac:dyDescent="0.25">
      <c r="A61" s="82" t="s">
        <v>71</v>
      </c>
      <c r="B61" s="83">
        <v>4339.04</v>
      </c>
      <c r="C61" s="83" t="s">
        <v>0</v>
      </c>
      <c r="D61" s="83" t="s">
        <v>0</v>
      </c>
      <c r="E61" s="83">
        <v>16256.98</v>
      </c>
      <c r="F61" s="84">
        <v>374.67</v>
      </c>
      <c r="G61" s="84" t="s">
        <v>0</v>
      </c>
    </row>
    <row r="62" spans="1:7" x14ac:dyDescent="0.25">
      <c r="A62" s="79" t="s">
        <v>13</v>
      </c>
      <c r="B62" s="80">
        <v>20202.79</v>
      </c>
      <c r="C62" s="80">
        <v>1785000</v>
      </c>
      <c r="D62" s="80">
        <v>1785000</v>
      </c>
      <c r="E62" s="80">
        <v>21031.22</v>
      </c>
      <c r="F62" s="81">
        <v>104.1</v>
      </c>
      <c r="G62" s="81">
        <v>1.18</v>
      </c>
    </row>
    <row r="63" spans="1:7" x14ac:dyDescent="0.25">
      <c r="A63" s="79" t="s">
        <v>72</v>
      </c>
      <c r="B63" s="80">
        <v>0</v>
      </c>
      <c r="C63" s="80">
        <v>1737250</v>
      </c>
      <c r="D63" s="80">
        <v>1737250</v>
      </c>
      <c r="E63" s="80">
        <v>7039.8</v>
      </c>
      <c r="F63" s="81" t="s">
        <v>978</v>
      </c>
      <c r="G63" s="81">
        <v>0.41</v>
      </c>
    </row>
    <row r="64" spans="1:7" x14ac:dyDescent="0.25">
      <c r="A64" s="82" t="s">
        <v>73</v>
      </c>
      <c r="B64" s="83">
        <v>0</v>
      </c>
      <c r="C64" s="83" t="s">
        <v>0</v>
      </c>
      <c r="D64" s="83" t="s">
        <v>0</v>
      </c>
      <c r="E64" s="83">
        <v>7039.8</v>
      </c>
      <c r="F64" s="84" t="s">
        <v>978</v>
      </c>
      <c r="G64" s="84" t="s">
        <v>0</v>
      </c>
    </row>
    <row r="65" spans="1:7" x14ac:dyDescent="0.25">
      <c r="A65" s="82" t="s">
        <v>74</v>
      </c>
      <c r="B65" s="83">
        <v>0</v>
      </c>
      <c r="C65" s="83" t="s">
        <v>0</v>
      </c>
      <c r="D65" s="83" t="s">
        <v>0</v>
      </c>
      <c r="E65" s="83">
        <v>7039.8</v>
      </c>
      <c r="F65" s="84" t="s">
        <v>978</v>
      </c>
      <c r="G65" s="84" t="s">
        <v>0</v>
      </c>
    </row>
    <row r="66" spans="1:7" x14ac:dyDescent="0.25">
      <c r="A66" s="79" t="s">
        <v>75</v>
      </c>
      <c r="B66" s="80">
        <v>20202.79</v>
      </c>
      <c r="C66" s="80">
        <v>47750</v>
      </c>
      <c r="D66" s="80">
        <v>47750</v>
      </c>
      <c r="E66" s="80">
        <v>13991.42</v>
      </c>
      <c r="F66" s="81">
        <v>69.25</v>
      </c>
      <c r="G66" s="81">
        <v>29.3</v>
      </c>
    </row>
    <row r="67" spans="1:7" x14ac:dyDescent="0.25">
      <c r="A67" s="82" t="s">
        <v>76</v>
      </c>
      <c r="B67" s="83">
        <v>20202.79</v>
      </c>
      <c r="C67" s="83" t="s">
        <v>0</v>
      </c>
      <c r="D67" s="83" t="s">
        <v>0</v>
      </c>
      <c r="E67" s="83">
        <v>13991.42</v>
      </c>
      <c r="F67" s="84">
        <v>69.25</v>
      </c>
      <c r="G67" s="84" t="s">
        <v>0</v>
      </c>
    </row>
    <row r="68" spans="1:7" x14ac:dyDescent="0.25">
      <c r="A68" s="82" t="s">
        <v>77</v>
      </c>
      <c r="B68" s="83">
        <v>20202.79</v>
      </c>
      <c r="C68" s="83" t="s">
        <v>0</v>
      </c>
      <c r="D68" s="83" t="s">
        <v>0</v>
      </c>
      <c r="E68" s="83">
        <v>13991.42</v>
      </c>
      <c r="F68" s="84">
        <v>69.25</v>
      </c>
      <c r="G68" s="84" t="s">
        <v>0</v>
      </c>
    </row>
    <row r="69" spans="1:7" x14ac:dyDescent="0.25">
      <c r="A69" s="79" t="s">
        <v>14</v>
      </c>
      <c r="B69" s="80">
        <v>8969614.9100000001</v>
      </c>
      <c r="C69" s="80">
        <v>24928244.670000002</v>
      </c>
      <c r="D69" s="80">
        <v>24928244.670000002</v>
      </c>
      <c r="E69" s="80">
        <v>12206192.67</v>
      </c>
      <c r="F69" s="81">
        <v>136.08000000000001</v>
      </c>
      <c r="G69" s="81">
        <v>48.97</v>
      </c>
    </row>
    <row r="70" spans="1:7" x14ac:dyDescent="0.25">
      <c r="A70" s="79" t="s">
        <v>78</v>
      </c>
      <c r="B70" s="80">
        <v>5201454.62</v>
      </c>
      <c r="C70" s="80">
        <v>11991195.01</v>
      </c>
      <c r="D70" s="80">
        <v>11991195.01</v>
      </c>
      <c r="E70" s="80">
        <v>7115068.1900000004</v>
      </c>
      <c r="F70" s="81">
        <v>136.79</v>
      </c>
      <c r="G70" s="81">
        <v>59.34</v>
      </c>
    </row>
    <row r="71" spans="1:7" x14ac:dyDescent="0.25">
      <c r="A71" s="82" t="s">
        <v>79</v>
      </c>
      <c r="B71" s="83">
        <v>4282652.8600000003</v>
      </c>
      <c r="C71" s="83" t="s">
        <v>0</v>
      </c>
      <c r="D71" s="83" t="s">
        <v>0</v>
      </c>
      <c r="E71" s="83">
        <v>5784608.9500000002</v>
      </c>
      <c r="F71" s="84">
        <v>135.07</v>
      </c>
      <c r="G71" s="84" t="s">
        <v>0</v>
      </c>
    </row>
    <row r="72" spans="1:7" x14ac:dyDescent="0.25">
      <c r="A72" s="82" t="s">
        <v>80</v>
      </c>
      <c r="B72" s="83">
        <v>4250730.24</v>
      </c>
      <c r="C72" s="83" t="s">
        <v>0</v>
      </c>
      <c r="D72" s="83" t="s">
        <v>0</v>
      </c>
      <c r="E72" s="83">
        <v>5715243.6299999999</v>
      </c>
      <c r="F72" s="84">
        <v>134.44999999999999</v>
      </c>
      <c r="G72" s="84" t="s">
        <v>0</v>
      </c>
    </row>
    <row r="73" spans="1:7" x14ac:dyDescent="0.25">
      <c r="A73" s="82" t="s">
        <v>81</v>
      </c>
      <c r="B73" s="83">
        <v>18189.18</v>
      </c>
      <c r="C73" s="83" t="s">
        <v>0</v>
      </c>
      <c r="D73" s="83" t="s">
        <v>0</v>
      </c>
      <c r="E73" s="83">
        <v>42914.879999999997</v>
      </c>
      <c r="F73" s="84">
        <v>235.94</v>
      </c>
      <c r="G73" s="84" t="s">
        <v>0</v>
      </c>
    </row>
    <row r="74" spans="1:7" x14ac:dyDescent="0.25">
      <c r="A74" s="82" t="s">
        <v>82</v>
      </c>
      <c r="B74" s="83">
        <v>13733.44</v>
      </c>
      <c r="C74" s="83" t="s">
        <v>0</v>
      </c>
      <c r="D74" s="83" t="s">
        <v>0</v>
      </c>
      <c r="E74" s="83">
        <v>26450.44</v>
      </c>
      <c r="F74" s="84">
        <v>192.6</v>
      </c>
      <c r="G74" s="84" t="s">
        <v>0</v>
      </c>
    </row>
    <row r="75" spans="1:7" x14ac:dyDescent="0.25">
      <c r="A75" s="82" t="s">
        <v>83</v>
      </c>
      <c r="B75" s="83">
        <v>191973.81</v>
      </c>
      <c r="C75" s="83" t="s">
        <v>0</v>
      </c>
      <c r="D75" s="83" t="s">
        <v>0</v>
      </c>
      <c r="E75" s="83">
        <v>343068.65</v>
      </c>
      <c r="F75" s="84">
        <v>178.71</v>
      </c>
      <c r="G75" s="84" t="s">
        <v>0</v>
      </c>
    </row>
    <row r="76" spans="1:7" x14ac:dyDescent="0.25">
      <c r="A76" s="82" t="s">
        <v>84</v>
      </c>
      <c r="B76" s="83">
        <v>191973.81</v>
      </c>
      <c r="C76" s="83" t="s">
        <v>0</v>
      </c>
      <c r="D76" s="83" t="s">
        <v>0</v>
      </c>
      <c r="E76" s="83">
        <v>343068.65</v>
      </c>
      <c r="F76" s="84">
        <v>178.71</v>
      </c>
      <c r="G76" s="84" t="s">
        <v>0</v>
      </c>
    </row>
    <row r="77" spans="1:7" x14ac:dyDescent="0.25">
      <c r="A77" s="82" t="s">
        <v>85</v>
      </c>
      <c r="B77" s="83">
        <v>726827.95</v>
      </c>
      <c r="C77" s="83" t="s">
        <v>0</v>
      </c>
      <c r="D77" s="83" t="s">
        <v>0</v>
      </c>
      <c r="E77" s="83">
        <v>987390.59</v>
      </c>
      <c r="F77" s="84">
        <v>135.85</v>
      </c>
      <c r="G77" s="84" t="s">
        <v>0</v>
      </c>
    </row>
    <row r="78" spans="1:7" x14ac:dyDescent="0.25">
      <c r="A78" s="82" t="s">
        <v>86</v>
      </c>
      <c r="B78" s="83">
        <v>23882.19</v>
      </c>
      <c r="C78" s="83" t="s">
        <v>0</v>
      </c>
      <c r="D78" s="83" t="s">
        <v>0</v>
      </c>
      <c r="E78" s="83">
        <v>34404.980000000003</v>
      </c>
      <c r="F78" s="84">
        <v>144.06</v>
      </c>
      <c r="G78" s="84" t="s">
        <v>0</v>
      </c>
    </row>
    <row r="79" spans="1:7" x14ac:dyDescent="0.25">
      <c r="A79" s="82" t="s">
        <v>87</v>
      </c>
      <c r="B79" s="83">
        <v>702945.76</v>
      </c>
      <c r="C79" s="83" t="s">
        <v>0</v>
      </c>
      <c r="D79" s="83" t="s">
        <v>0</v>
      </c>
      <c r="E79" s="83">
        <v>952985.61</v>
      </c>
      <c r="F79" s="84">
        <v>135.57</v>
      </c>
      <c r="G79" s="84" t="s">
        <v>0</v>
      </c>
    </row>
    <row r="80" spans="1:7" x14ac:dyDescent="0.25">
      <c r="A80" s="79" t="s">
        <v>88</v>
      </c>
      <c r="B80" s="80">
        <v>2825998.37</v>
      </c>
      <c r="C80" s="80">
        <v>9781940.9399999995</v>
      </c>
      <c r="D80" s="80">
        <v>9781940.9399999995</v>
      </c>
      <c r="E80" s="80">
        <v>3712855.33</v>
      </c>
      <c r="F80" s="81">
        <v>131.38</v>
      </c>
      <c r="G80" s="81">
        <v>37.96</v>
      </c>
    </row>
    <row r="81" spans="1:7" x14ac:dyDescent="0.25">
      <c r="A81" s="82" t="s">
        <v>89</v>
      </c>
      <c r="B81" s="83">
        <v>173878.31</v>
      </c>
      <c r="C81" s="83" t="s">
        <v>0</v>
      </c>
      <c r="D81" s="83" t="s">
        <v>0</v>
      </c>
      <c r="E81" s="83">
        <v>188946.58</v>
      </c>
      <c r="F81" s="84">
        <v>108.67</v>
      </c>
      <c r="G81" s="84" t="s">
        <v>0</v>
      </c>
    </row>
    <row r="82" spans="1:7" x14ac:dyDescent="0.25">
      <c r="A82" s="82" t="s">
        <v>90</v>
      </c>
      <c r="B82" s="83">
        <v>62320.76</v>
      </c>
      <c r="C82" s="83" t="s">
        <v>0</v>
      </c>
      <c r="D82" s="83" t="s">
        <v>0</v>
      </c>
      <c r="E82" s="83">
        <v>58717.26</v>
      </c>
      <c r="F82" s="84">
        <v>94.22</v>
      </c>
      <c r="G82" s="84" t="s">
        <v>0</v>
      </c>
    </row>
    <row r="83" spans="1:7" x14ac:dyDescent="0.25">
      <c r="A83" s="82" t="s">
        <v>91</v>
      </c>
      <c r="B83" s="83">
        <v>100135.1</v>
      </c>
      <c r="C83" s="83" t="s">
        <v>0</v>
      </c>
      <c r="D83" s="83" t="s">
        <v>0</v>
      </c>
      <c r="E83" s="83">
        <v>113231.49</v>
      </c>
      <c r="F83" s="84">
        <v>113.08</v>
      </c>
      <c r="G83" s="84" t="s">
        <v>0</v>
      </c>
    </row>
    <row r="84" spans="1:7" x14ac:dyDescent="0.25">
      <c r="A84" s="82" t="s">
        <v>92</v>
      </c>
      <c r="B84" s="83">
        <v>10525.8</v>
      </c>
      <c r="C84" s="83" t="s">
        <v>0</v>
      </c>
      <c r="D84" s="83" t="s">
        <v>0</v>
      </c>
      <c r="E84" s="83">
        <v>16782.43</v>
      </c>
      <c r="F84" s="84">
        <v>159.44</v>
      </c>
      <c r="G84" s="84" t="s">
        <v>0</v>
      </c>
    </row>
    <row r="85" spans="1:7" x14ac:dyDescent="0.25">
      <c r="A85" s="82" t="s">
        <v>93</v>
      </c>
      <c r="B85" s="83">
        <v>896.65</v>
      </c>
      <c r="C85" s="83" t="s">
        <v>0</v>
      </c>
      <c r="D85" s="83" t="s">
        <v>0</v>
      </c>
      <c r="E85" s="83">
        <v>215.4</v>
      </c>
      <c r="F85" s="84">
        <v>24.02</v>
      </c>
      <c r="G85" s="84" t="s">
        <v>0</v>
      </c>
    </row>
    <row r="86" spans="1:7" x14ac:dyDescent="0.25">
      <c r="A86" s="82" t="s">
        <v>94</v>
      </c>
      <c r="B86" s="83">
        <v>697538.71</v>
      </c>
      <c r="C86" s="83" t="s">
        <v>0</v>
      </c>
      <c r="D86" s="83" t="s">
        <v>0</v>
      </c>
      <c r="E86" s="83">
        <v>729327.11</v>
      </c>
      <c r="F86" s="84">
        <v>104.56</v>
      </c>
      <c r="G86" s="84" t="s">
        <v>0</v>
      </c>
    </row>
    <row r="87" spans="1:7" x14ac:dyDescent="0.25">
      <c r="A87" s="82" t="s">
        <v>95</v>
      </c>
      <c r="B87" s="83">
        <v>90168.51</v>
      </c>
      <c r="C87" s="83" t="s">
        <v>0</v>
      </c>
      <c r="D87" s="83" t="s">
        <v>0</v>
      </c>
      <c r="E87" s="83">
        <v>86108.27</v>
      </c>
      <c r="F87" s="84">
        <v>95.5</v>
      </c>
      <c r="G87" s="84" t="s">
        <v>0</v>
      </c>
    </row>
    <row r="88" spans="1:7" x14ac:dyDescent="0.25">
      <c r="A88" s="82" t="s">
        <v>96</v>
      </c>
      <c r="B88" s="83">
        <v>297331.39</v>
      </c>
      <c r="C88" s="83" t="s">
        <v>0</v>
      </c>
      <c r="D88" s="83" t="s">
        <v>0</v>
      </c>
      <c r="E88" s="83">
        <v>325195.84999999998</v>
      </c>
      <c r="F88" s="84">
        <v>109.37</v>
      </c>
      <c r="G88" s="84" t="s">
        <v>0</v>
      </c>
    </row>
    <row r="89" spans="1:7" x14ac:dyDescent="0.25">
      <c r="A89" s="82" t="s">
        <v>97</v>
      </c>
      <c r="B89" s="83">
        <v>222258.1</v>
      </c>
      <c r="C89" s="83" t="s">
        <v>0</v>
      </c>
      <c r="D89" s="83" t="s">
        <v>0</v>
      </c>
      <c r="E89" s="83">
        <v>261534.22</v>
      </c>
      <c r="F89" s="84">
        <v>117.67</v>
      </c>
      <c r="G89" s="84" t="s">
        <v>0</v>
      </c>
    </row>
    <row r="90" spans="1:7" x14ac:dyDescent="0.25">
      <c r="A90" s="82" t="s">
        <v>98</v>
      </c>
      <c r="B90" s="83">
        <v>75026.539999999994</v>
      </c>
      <c r="C90" s="83" t="s">
        <v>0</v>
      </c>
      <c r="D90" s="83" t="s">
        <v>0</v>
      </c>
      <c r="E90" s="83">
        <v>40260.19</v>
      </c>
      <c r="F90" s="84">
        <v>53.66</v>
      </c>
      <c r="G90" s="84" t="s">
        <v>0</v>
      </c>
    </row>
    <row r="91" spans="1:7" x14ac:dyDescent="0.25">
      <c r="A91" s="82" t="s">
        <v>99</v>
      </c>
      <c r="B91" s="83">
        <v>7128.32</v>
      </c>
      <c r="C91" s="83" t="s">
        <v>0</v>
      </c>
      <c r="D91" s="83" t="s">
        <v>0</v>
      </c>
      <c r="E91" s="83">
        <v>6745.8</v>
      </c>
      <c r="F91" s="84">
        <v>94.63</v>
      </c>
      <c r="G91" s="84" t="s">
        <v>0</v>
      </c>
    </row>
    <row r="92" spans="1:7" x14ac:dyDescent="0.25">
      <c r="A92" s="82" t="s">
        <v>100</v>
      </c>
      <c r="B92" s="83">
        <v>5625.85</v>
      </c>
      <c r="C92" s="83" t="s">
        <v>0</v>
      </c>
      <c r="D92" s="83" t="s">
        <v>0</v>
      </c>
      <c r="E92" s="83">
        <v>9482.7800000000007</v>
      </c>
      <c r="F92" s="84">
        <v>168.56</v>
      </c>
      <c r="G92" s="84" t="s">
        <v>0</v>
      </c>
    </row>
    <row r="93" spans="1:7" x14ac:dyDescent="0.25">
      <c r="A93" s="82" t="s">
        <v>101</v>
      </c>
      <c r="B93" s="83">
        <v>1730081.61</v>
      </c>
      <c r="C93" s="83" t="s">
        <v>0</v>
      </c>
      <c r="D93" s="83" t="s">
        <v>0</v>
      </c>
      <c r="E93" s="83">
        <v>2589936.27</v>
      </c>
      <c r="F93" s="84">
        <v>149.69999999999999</v>
      </c>
      <c r="G93" s="84" t="s">
        <v>0</v>
      </c>
    </row>
    <row r="94" spans="1:7" x14ac:dyDescent="0.25">
      <c r="A94" s="82" t="s">
        <v>102</v>
      </c>
      <c r="B94" s="83">
        <v>69716.2</v>
      </c>
      <c r="C94" s="83" t="s">
        <v>0</v>
      </c>
      <c r="D94" s="83" t="s">
        <v>0</v>
      </c>
      <c r="E94" s="83">
        <v>133118.16</v>
      </c>
      <c r="F94" s="84">
        <v>190.94</v>
      </c>
      <c r="G94" s="84" t="s">
        <v>0</v>
      </c>
    </row>
    <row r="95" spans="1:7" x14ac:dyDescent="0.25">
      <c r="A95" s="82" t="s">
        <v>103</v>
      </c>
      <c r="B95" s="83">
        <v>545944.49</v>
      </c>
      <c r="C95" s="83" t="s">
        <v>0</v>
      </c>
      <c r="D95" s="83" t="s">
        <v>0</v>
      </c>
      <c r="E95" s="83">
        <v>747692.02</v>
      </c>
      <c r="F95" s="84">
        <v>136.94999999999999</v>
      </c>
      <c r="G95" s="84" t="s">
        <v>0</v>
      </c>
    </row>
    <row r="96" spans="1:7" x14ac:dyDescent="0.25">
      <c r="A96" s="82" t="s">
        <v>104</v>
      </c>
      <c r="B96" s="83">
        <v>30578</v>
      </c>
      <c r="C96" s="83" t="s">
        <v>0</v>
      </c>
      <c r="D96" s="83" t="s">
        <v>0</v>
      </c>
      <c r="E96" s="83">
        <v>32696.98</v>
      </c>
      <c r="F96" s="84">
        <v>106.93</v>
      </c>
      <c r="G96" s="84" t="s">
        <v>0</v>
      </c>
    </row>
    <row r="97" spans="1:7" x14ac:dyDescent="0.25">
      <c r="A97" s="82" t="s">
        <v>105</v>
      </c>
      <c r="B97" s="83">
        <v>620340.21</v>
      </c>
      <c r="C97" s="83" t="s">
        <v>0</v>
      </c>
      <c r="D97" s="83" t="s">
        <v>0</v>
      </c>
      <c r="E97" s="83">
        <v>894485.33</v>
      </c>
      <c r="F97" s="84">
        <v>144.19</v>
      </c>
      <c r="G97" s="84" t="s">
        <v>0</v>
      </c>
    </row>
    <row r="98" spans="1:7" x14ac:dyDescent="0.25">
      <c r="A98" s="82" t="s">
        <v>106</v>
      </c>
      <c r="B98" s="83">
        <v>68486.820000000007</v>
      </c>
      <c r="C98" s="83" t="s">
        <v>0</v>
      </c>
      <c r="D98" s="83" t="s">
        <v>0</v>
      </c>
      <c r="E98" s="83">
        <v>136166.07</v>
      </c>
      <c r="F98" s="84">
        <v>198.82</v>
      </c>
      <c r="G98" s="84" t="s">
        <v>0</v>
      </c>
    </row>
    <row r="99" spans="1:7" x14ac:dyDescent="0.25">
      <c r="A99" s="82" t="s">
        <v>107</v>
      </c>
      <c r="B99" s="83">
        <v>13273.49</v>
      </c>
      <c r="C99" s="83" t="s">
        <v>0</v>
      </c>
      <c r="D99" s="83" t="s">
        <v>0</v>
      </c>
      <c r="E99" s="83">
        <v>9302.89</v>
      </c>
      <c r="F99" s="84">
        <v>70.09</v>
      </c>
      <c r="G99" s="84" t="s">
        <v>0</v>
      </c>
    </row>
    <row r="100" spans="1:7" x14ac:dyDescent="0.25">
      <c r="A100" s="82" t="s">
        <v>108</v>
      </c>
      <c r="B100" s="83">
        <v>207491.16</v>
      </c>
      <c r="C100" s="83" t="s">
        <v>0</v>
      </c>
      <c r="D100" s="83" t="s">
        <v>0</v>
      </c>
      <c r="E100" s="83">
        <v>323827.45</v>
      </c>
      <c r="F100" s="84">
        <v>156.07</v>
      </c>
      <c r="G100" s="84" t="s">
        <v>0</v>
      </c>
    </row>
    <row r="101" spans="1:7" x14ac:dyDescent="0.25">
      <c r="A101" s="82" t="s">
        <v>109</v>
      </c>
      <c r="B101" s="83">
        <v>66409.34</v>
      </c>
      <c r="C101" s="83" t="s">
        <v>0</v>
      </c>
      <c r="D101" s="83" t="s">
        <v>0</v>
      </c>
      <c r="E101" s="83">
        <v>78478.179999999993</v>
      </c>
      <c r="F101" s="84">
        <v>118.17</v>
      </c>
      <c r="G101" s="84" t="s">
        <v>0</v>
      </c>
    </row>
    <row r="102" spans="1:7" x14ac:dyDescent="0.25">
      <c r="A102" s="82" t="s">
        <v>110</v>
      </c>
      <c r="B102" s="83">
        <v>107841.9</v>
      </c>
      <c r="C102" s="83" t="s">
        <v>0</v>
      </c>
      <c r="D102" s="83" t="s">
        <v>0</v>
      </c>
      <c r="E102" s="83">
        <v>234169.19</v>
      </c>
      <c r="F102" s="84">
        <v>217.14</v>
      </c>
      <c r="G102" s="84" t="s">
        <v>0</v>
      </c>
    </row>
    <row r="103" spans="1:7" x14ac:dyDescent="0.25">
      <c r="A103" s="82" t="s">
        <v>111</v>
      </c>
      <c r="B103" s="83">
        <v>1474.86</v>
      </c>
      <c r="C103" s="83" t="s">
        <v>0</v>
      </c>
      <c r="D103" s="83" t="s">
        <v>0</v>
      </c>
      <c r="E103" s="83">
        <v>704.39</v>
      </c>
      <c r="F103" s="84">
        <v>47.76</v>
      </c>
      <c r="G103" s="84" t="s">
        <v>0</v>
      </c>
    </row>
    <row r="104" spans="1:7" x14ac:dyDescent="0.25">
      <c r="A104" s="82" t="s">
        <v>112</v>
      </c>
      <c r="B104" s="83">
        <v>1474.86</v>
      </c>
      <c r="C104" s="83" t="s">
        <v>0</v>
      </c>
      <c r="D104" s="83" t="s">
        <v>0</v>
      </c>
      <c r="E104" s="83">
        <v>704.39</v>
      </c>
      <c r="F104" s="84">
        <v>47.76</v>
      </c>
      <c r="G104" s="84" t="s">
        <v>0</v>
      </c>
    </row>
    <row r="105" spans="1:7" x14ac:dyDescent="0.25">
      <c r="A105" s="82" t="s">
        <v>113</v>
      </c>
      <c r="B105" s="83">
        <v>223024.88</v>
      </c>
      <c r="C105" s="83" t="s">
        <v>0</v>
      </c>
      <c r="D105" s="83" t="s">
        <v>0</v>
      </c>
      <c r="E105" s="83">
        <v>203940.98</v>
      </c>
      <c r="F105" s="84">
        <v>91.44</v>
      </c>
      <c r="G105" s="84" t="s">
        <v>0</v>
      </c>
    </row>
    <row r="106" spans="1:7" x14ac:dyDescent="0.25">
      <c r="A106" s="82" t="s">
        <v>114</v>
      </c>
      <c r="B106" s="83">
        <v>16116.19</v>
      </c>
      <c r="C106" s="83" t="s">
        <v>0</v>
      </c>
      <c r="D106" s="83" t="s">
        <v>0</v>
      </c>
      <c r="E106" s="83">
        <v>16632.900000000001</v>
      </c>
      <c r="F106" s="84">
        <v>103.21</v>
      </c>
      <c r="G106" s="84" t="s">
        <v>0</v>
      </c>
    </row>
    <row r="107" spans="1:7" x14ac:dyDescent="0.25">
      <c r="A107" s="82" t="s">
        <v>115</v>
      </c>
      <c r="B107" s="83">
        <v>31984.14</v>
      </c>
      <c r="C107" s="83" t="s">
        <v>0</v>
      </c>
      <c r="D107" s="83" t="s">
        <v>0</v>
      </c>
      <c r="E107" s="83">
        <v>20148.810000000001</v>
      </c>
      <c r="F107" s="84">
        <v>63</v>
      </c>
      <c r="G107" s="84" t="s">
        <v>0</v>
      </c>
    </row>
    <row r="108" spans="1:7" x14ac:dyDescent="0.25">
      <c r="A108" s="82" t="s">
        <v>116</v>
      </c>
      <c r="B108" s="83">
        <v>40144.1</v>
      </c>
      <c r="C108" s="83" t="s">
        <v>0</v>
      </c>
      <c r="D108" s="83" t="s">
        <v>0</v>
      </c>
      <c r="E108" s="83">
        <v>35854.639999999999</v>
      </c>
      <c r="F108" s="84">
        <v>89.31</v>
      </c>
      <c r="G108" s="84" t="s">
        <v>0</v>
      </c>
    </row>
    <row r="109" spans="1:7" x14ac:dyDescent="0.25">
      <c r="A109" s="82" t="s">
        <v>117</v>
      </c>
      <c r="B109" s="83">
        <v>5711.62</v>
      </c>
      <c r="C109" s="83" t="s">
        <v>0</v>
      </c>
      <c r="D109" s="83" t="s">
        <v>0</v>
      </c>
      <c r="E109" s="83">
        <v>13084.14</v>
      </c>
      <c r="F109" s="84">
        <v>229.08</v>
      </c>
      <c r="G109" s="84" t="s">
        <v>0</v>
      </c>
    </row>
    <row r="110" spans="1:7" x14ac:dyDescent="0.25">
      <c r="A110" s="82" t="s">
        <v>118</v>
      </c>
      <c r="B110" s="83">
        <v>111509.17</v>
      </c>
      <c r="C110" s="83" t="s">
        <v>0</v>
      </c>
      <c r="D110" s="83" t="s">
        <v>0</v>
      </c>
      <c r="E110" s="83">
        <v>99787.24</v>
      </c>
      <c r="F110" s="84">
        <v>89.49</v>
      </c>
      <c r="G110" s="84" t="s">
        <v>0</v>
      </c>
    </row>
    <row r="111" spans="1:7" x14ac:dyDescent="0.25">
      <c r="A111" s="82" t="s">
        <v>119</v>
      </c>
      <c r="B111" s="83">
        <v>6804.78</v>
      </c>
      <c r="C111" s="83" t="s">
        <v>0</v>
      </c>
      <c r="D111" s="83" t="s">
        <v>0</v>
      </c>
      <c r="E111" s="83">
        <v>5709.2</v>
      </c>
      <c r="F111" s="84">
        <v>83.9</v>
      </c>
      <c r="G111" s="84" t="s">
        <v>0</v>
      </c>
    </row>
    <row r="112" spans="1:7" x14ac:dyDescent="0.25">
      <c r="A112" s="82" t="s">
        <v>120</v>
      </c>
      <c r="B112" s="83">
        <v>10754.88</v>
      </c>
      <c r="C112" s="83" t="s">
        <v>0</v>
      </c>
      <c r="D112" s="83" t="s">
        <v>0</v>
      </c>
      <c r="E112" s="83">
        <v>12724.05</v>
      </c>
      <c r="F112" s="84">
        <v>118.31</v>
      </c>
      <c r="G112" s="84" t="s">
        <v>0</v>
      </c>
    </row>
    <row r="113" spans="1:7" x14ac:dyDescent="0.25">
      <c r="A113" s="79" t="s">
        <v>121</v>
      </c>
      <c r="B113" s="80">
        <v>54078.44</v>
      </c>
      <c r="C113" s="80">
        <v>240554</v>
      </c>
      <c r="D113" s="80">
        <v>240554</v>
      </c>
      <c r="E113" s="80">
        <v>212418.85</v>
      </c>
      <c r="F113" s="81">
        <v>392.8</v>
      </c>
      <c r="G113" s="81">
        <v>88.3</v>
      </c>
    </row>
    <row r="114" spans="1:7" x14ac:dyDescent="0.25">
      <c r="A114" s="82" t="s">
        <v>122</v>
      </c>
      <c r="B114" s="83">
        <v>3158.5</v>
      </c>
      <c r="C114" s="83" t="s">
        <v>0</v>
      </c>
      <c r="D114" s="83" t="s">
        <v>0</v>
      </c>
      <c r="E114" s="83">
        <v>5321</v>
      </c>
      <c r="F114" s="84">
        <v>168.47</v>
      </c>
      <c r="G114" s="84" t="s">
        <v>0</v>
      </c>
    </row>
    <row r="115" spans="1:7" x14ac:dyDescent="0.25">
      <c r="A115" s="82" t="s">
        <v>123</v>
      </c>
      <c r="B115" s="83">
        <v>3158.5</v>
      </c>
      <c r="C115" s="83" t="s">
        <v>0</v>
      </c>
      <c r="D115" s="83" t="s">
        <v>0</v>
      </c>
      <c r="E115" s="83">
        <v>5321</v>
      </c>
      <c r="F115" s="84">
        <v>168.47</v>
      </c>
      <c r="G115" s="84" t="s">
        <v>0</v>
      </c>
    </row>
    <row r="116" spans="1:7" x14ac:dyDescent="0.25">
      <c r="A116" s="82" t="s">
        <v>124</v>
      </c>
      <c r="B116" s="83">
        <v>50919.94</v>
      </c>
      <c r="C116" s="83" t="s">
        <v>0</v>
      </c>
      <c r="D116" s="83" t="s">
        <v>0</v>
      </c>
      <c r="E116" s="83">
        <v>207097.85</v>
      </c>
      <c r="F116" s="84">
        <v>406.71</v>
      </c>
      <c r="G116" s="84" t="s">
        <v>0</v>
      </c>
    </row>
    <row r="117" spans="1:7" x14ac:dyDescent="0.25">
      <c r="A117" s="82" t="s">
        <v>125</v>
      </c>
      <c r="B117" s="83">
        <v>7893.28</v>
      </c>
      <c r="C117" s="83" t="s">
        <v>0</v>
      </c>
      <c r="D117" s="83" t="s">
        <v>0</v>
      </c>
      <c r="E117" s="83">
        <v>8917.6200000000008</v>
      </c>
      <c r="F117" s="84">
        <v>112.98</v>
      </c>
      <c r="G117" s="84" t="s">
        <v>0</v>
      </c>
    </row>
    <row r="118" spans="1:7" x14ac:dyDescent="0.25">
      <c r="A118" s="82" t="s">
        <v>126</v>
      </c>
      <c r="B118" s="83">
        <v>2477.15</v>
      </c>
      <c r="C118" s="83" t="s">
        <v>0</v>
      </c>
      <c r="D118" s="83" t="s">
        <v>0</v>
      </c>
      <c r="E118" s="83">
        <v>809.04</v>
      </c>
      <c r="F118" s="84">
        <v>32.659999999999997</v>
      </c>
      <c r="G118" s="84" t="s">
        <v>0</v>
      </c>
    </row>
    <row r="119" spans="1:7" x14ac:dyDescent="0.25">
      <c r="A119" s="82" t="s">
        <v>127</v>
      </c>
      <c r="B119" s="83">
        <v>40549.51</v>
      </c>
      <c r="C119" s="83" t="s">
        <v>0</v>
      </c>
      <c r="D119" s="83" t="s">
        <v>0</v>
      </c>
      <c r="E119" s="83">
        <v>197371.19</v>
      </c>
      <c r="F119" s="84">
        <v>486.74</v>
      </c>
      <c r="G119" s="84" t="s">
        <v>0</v>
      </c>
    </row>
    <row r="120" spans="1:7" x14ac:dyDescent="0.25">
      <c r="A120" s="79" t="s">
        <v>128</v>
      </c>
      <c r="B120" s="80">
        <v>5600</v>
      </c>
      <c r="C120" s="80">
        <v>208981</v>
      </c>
      <c r="D120" s="80">
        <v>208981</v>
      </c>
      <c r="E120" s="80">
        <v>0</v>
      </c>
      <c r="F120" s="81">
        <v>0</v>
      </c>
      <c r="G120" s="81" t="s">
        <v>0</v>
      </c>
    </row>
    <row r="121" spans="1:7" x14ac:dyDescent="0.25">
      <c r="A121" s="82" t="s">
        <v>129</v>
      </c>
      <c r="B121" s="83">
        <v>5600</v>
      </c>
      <c r="C121" s="83" t="s">
        <v>0</v>
      </c>
      <c r="D121" s="83" t="s">
        <v>0</v>
      </c>
      <c r="E121" s="83">
        <v>0</v>
      </c>
      <c r="F121" s="84">
        <v>0</v>
      </c>
      <c r="G121" s="84" t="s">
        <v>0</v>
      </c>
    </row>
    <row r="122" spans="1:7" x14ac:dyDescent="0.25">
      <c r="A122" s="82" t="s">
        <v>130</v>
      </c>
      <c r="B122" s="83">
        <v>5600</v>
      </c>
      <c r="C122" s="83" t="s">
        <v>0</v>
      </c>
      <c r="D122" s="83" t="s">
        <v>0</v>
      </c>
      <c r="E122" s="83">
        <v>0</v>
      </c>
      <c r="F122" s="84">
        <v>0</v>
      </c>
      <c r="G122" s="84" t="s">
        <v>0</v>
      </c>
    </row>
    <row r="123" spans="1:7" x14ac:dyDescent="0.25">
      <c r="A123" s="79" t="s">
        <v>131</v>
      </c>
      <c r="B123" s="80">
        <v>7500</v>
      </c>
      <c r="C123" s="80">
        <v>220786</v>
      </c>
      <c r="D123" s="80">
        <v>220786</v>
      </c>
      <c r="E123" s="80">
        <v>94433.19</v>
      </c>
      <c r="F123" s="81">
        <v>1259.1099999999999</v>
      </c>
      <c r="G123" s="81">
        <v>42.77</v>
      </c>
    </row>
    <row r="124" spans="1:7" x14ac:dyDescent="0.25">
      <c r="A124" s="82" t="s">
        <v>132</v>
      </c>
      <c r="B124" s="83">
        <v>7500</v>
      </c>
      <c r="C124" s="83" t="s">
        <v>0</v>
      </c>
      <c r="D124" s="83" t="s">
        <v>0</v>
      </c>
      <c r="E124" s="83">
        <v>94433.19</v>
      </c>
      <c r="F124" s="84">
        <v>1259.1099999999999</v>
      </c>
      <c r="G124" s="84" t="s">
        <v>0</v>
      </c>
    </row>
    <row r="125" spans="1:7" x14ac:dyDescent="0.25">
      <c r="A125" s="82" t="s">
        <v>133</v>
      </c>
      <c r="B125" s="83">
        <v>4500</v>
      </c>
      <c r="C125" s="83" t="s">
        <v>0</v>
      </c>
      <c r="D125" s="83" t="s">
        <v>0</v>
      </c>
      <c r="E125" s="83">
        <v>87047.19</v>
      </c>
      <c r="F125" s="84">
        <v>1934.38</v>
      </c>
      <c r="G125" s="84" t="s">
        <v>0</v>
      </c>
    </row>
    <row r="126" spans="1:7" x14ac:dyDescent="0.25">
      <c r="A126" s="82" t="s">
        <v>134</v>
      </c>
      <c r="B126" s="83">
        <v>3000</v>
      </c>
      <c r="C126" s="83" t="s">
        <v>0</v>
      </c>
      <c r="D126" s="83" t="s">
        <v>0</v>
      </c>
      <c r="E126" s="83">
        <v>7386</v>
      </c>
      <c r="F126" s="84">
        <v>246.2</v>
      </c>
      <c r="G126" s="84" t="s">
        <v>0</v>
      </c>
    </row>
    <row r="127" spans="1:7" x14ac:dyDescent="0.25">
      <c r="A127" s="79" t="s">
        <v>135</v>
      </c>
      <c r="B127" s="80">
        <v>352905.64</v>
      </c>
      <c r="C127" s="80">
        <v>936236</v>
      </c>
      <c r="D127" s="80">
        <v>936236</v>
      </c>
      <c r="E127" s="80">
        <v>358349.63</v>
      </c>
      <c r="F127" s="81">
        <v>101.54</v>
      </c>
      <c r="G127" s="81">
        <v>38.28</v>
      </c>
    </row>
    <row r="128" spans="1:7" x14ac:dyDescent="0.25">
      <c r="A128" s="82" t="s">
        <v>136</v>
      </c>
      <c r="B128" s="83">
        <v>352905.64</v>
      </c>
      <c r="C128" s="83" t="s">
        <v>0</v>
      </c>
      <c r="D128" s="83" t="s">
        <v>0</v>
      </c>
      <c r="E128" s="83">
        <v>358349.63</v>
      </c>
      <c r="F128" s="84">
        <v>101.54</v>
      </c>
      <c r="G128" s="84" t="s">
        <v>0</v>
      </c>
    </row>
    <row r="129" spans="1:7" x14ac:dyDescent="0.25">
      <c r="A129" s="82" t="s">
        <v>137</v>
      </c>
      <c r="B129" s="83">
        <v>234711.13</v>
      </c>
      <c r="C129" s="83" t="s">
        <v>0</v>
      </c>
      <c r="D129" s="83" t="s">
        <v>0</v>
      </c>
      <c r="E129" s="83">
        <v>246838.3</v>
      </c>
      <c r="F129" s="84">
        <v>105.17</v>
      </c>
      <c r="G129" s="84" t="s">
        <v>0</v>
      </c>
    </row>
    <row r="130" spans="1:7" x14ac:dyDescent="0.25">
      <c r="A130" s="82" t="s">
        <v>138</v>
      </c>
      <c r="B130" s="83">
        <v>118194.51</v>
      </c>
      <c r="C130" s="83" t="s">
        <v>0</v>
      </c>
      <c r="D130" s="83" t="s">
        <v>0</v>
      </c>
      <c r="E130" s="83">
        <v>111511.33</v>
      </c>
      <c r="F130" s="84">
        <v>94.35</v>
      </c>
      <c r="G130" s="84" t="s">
        <v>0</v>
      </c>
    </row>
    <row r="131" spans="1:7" x14ac:dyDescent="0.25">
      <c r="A131" s="79" t="s">
        <v>139</v>
      </c>
      <c r="B131" s="80">
        <v>522077.84</v>
      </c>
      <c r="C131" s="80">
        <v>1548551.72</v>
      </c>
      <c r="D131" s="80">
        <v>1548551.72</v>
      </c>
      <c r="E131" s="80">
        <v>713067.48</v>
      </c>
      <c r="F131" s="81">
        <v>136.58000000000001</v>
      </c>
      <c r="G131" s="81">
        <v>46.05</v>
      </c>
    </row>
    <row r="132" spans="1:7" x14ac:dyDescent="0.25">
      <c r="A132" s="82" t="s">
        <v>140</v>
      </c>
      <c r="B132" s="83">
        <v>457682.11</v>
      </c>
      <c r="C132" s="83" t="s">
        <v>0</v>
      </c>
      <c r="D132" s="83" t="s">
        <v>0</v>
      </c>
      <c r="E132" s="83">
        <v>574128.85</v>
      </c>
      <c r="F132" s="84">
        <v>125.44</v>
      </c>
      <c r="G132" s="84" t="s">
        <v>0</v>
      </c>
    </row>
    <row r="133" spans="1:7" x14ac:dyDescent="0.25">
      <c r="A133" s="82" t="s">
        <v>141</v>
      </c>
      <c r="B133" s="83">
        <v>457682.11</v>
      </c>
      <c r="C133" s="83" t="s">
        <v>0</v>
      </c>
      <c r="D133" s="83" t="s">
        <v>0</v>
      </c>
      <c r="E133" s="83">
        <v>574128.85</v>
      </c>
      <c r="F133" s="84">
        <v>125.44</v>
      </c>
      <c r="G133" s="84" t="s">
        <v>0</v>
      </c>
    </row>
    <row r="134" spans="1:7" x14ac:dyDescent="0.25">
      <c r="A134" s="82" t="s">
        <v>142</v>
      </c>
      <c r="B134" s="83">
        <v>51242.96</v>
      </c>
      <c r="C134" s="83" t="s">
        <v>0</v>
      </c>
      <c r="D134" s="83" t="s">
        <v>0</v>
      </c>
      <c r="E134" s="83">
        <v>138938.63</v>
      </c>
      <c r="F134" s="84">
        <v>271.14</v>
      </c>
      <c r="G134" s="84" t="s">
        <v>0</v>
      </c>
    </row>
    <row r="135" spans="1:7" x14ac:dyDescent="0.25">
      <c r="A135" s="82" t="s">
        <v>143</v>
      </c>
      <c r="B135" s="83">
        <v>29862.959999999999</v>
      </c>
      <c r="C135" s="83" t="s">
        <v>0</v>
      </c>
      <c r="D135" s="83" t="s">
        <v>0</v>
      </c>
      <c r="E135" s="83" t="s">
        <v>0</v>
      </c>
      <c r="F135" s="84">
        <v>0</v>
      </c>
      <c r="G135" s="84" t="s">
        <v>0</v>
      </c>
    </row>
    <row r="136" spans="1:7" x14ac:dyDescent="0.25">
      <c r="A136" s="82" t="s">
        <v>144</v>
      </c>
      <c r="B136" s="83">
        <v>21380</v>
      </c>
      <c r="C136" s="83" t="s">
        <v>0</v>
      </c>
      <c r="D136" s="83" t="s">
        <v>0</v>
      </c>
      <c r="E136" s="83" t="s">
        <v>0</v>
      </c>
      <c r="F136" s="84">
        <v>0</v>
      </c>
      <c r="G136" s="84" t="s">
        <v>0</v>
      </c>
    </row>
    <row r="137" spans="1:7" x14ac:dyDescent="0.25">
      <c r="A137" s="82" t="s">
        <v>145</v>
      </c>
      <c r="B137" s="83">
        <v>0</v>
      </c>
      <c r="C137" s="83" t="s">
        <v>0</v>
      </c>
      <c r="D137" s="83" t="s">
        <v>0</v>
      </c>
      <c r="E137" s="83">
        <v>138938.63</v>
      </c>
      <c r="F137" s="84" t="s">
        <v>978</v>
      </c>
      <c r="G137" s="84" t="s">
        <v>0</v>
      </c>
    </row>
    <row r="138" spans="1:7" x14ac:dyDescent="0.25">
      <c r="A138" s="82" t="s">
        <v>146</v>
      </c>
      <c r="B138" s="83">
        <v>13152.77</v>
      </c>
      <c r="C138" s="83" t="s">
        <v>0</v>
      </c>
      <c r="D138" s="83" t="s">
        <v>0</v>
      </c>
      <c r="E138" s="83" t="s">
        <v>0</v>
      </c>
      <c r="F138" s="84">
        <v>0</v>
      </c>
      <c r="G138" s="84" t="s">
        <v>0</v>
      </c>
    </row>
    <row r="139" spans="1:7" x14ac:dyDescent="0.25">
      <c r="A139" s="82" t="s">
        <v>147</v>
      </c>
      <c r="B139" s="83">
        <v>13152.77</v>
      </c>
      <c r="C139" s="83" t="s">
        <v>0</v>
      </c>
      <c r="D139" s="83" t="s">
        <v>0</v>
      </c>
      <c r="E139" s="83" t="s">
        <v>0</v>
      </c>
      <c r="F139" s="84">
        <v>0</v>
      </c>
      <c r="G139" s="84" t="s">
        <v>0</v>
      </c>
    </row>
    <row r="140" spans="1:7" x14ac:dyDescent="0.25">
      <c r="A140" s="79" t="s">
        <v>15</v>
      </c>
      <c r="B140" s="80">
        <v>2790699.06</v>
      </c>
      <c r="C140" s="80">
        <v>19299973</v>
      </c>
      <c r="D140" s="80">
        <v>19299973</v>
      </c>
      <c r="E140" s="80">
        <v>1559117.37</v>
      </c>
      <c r="F140" s="81">
        <v>55.87</v>
      </c>
      <c r="G140" s="81">
        <v>8.08</v>
      </c>
    </row>
    <row r="141" spans="1:7" x14ac:dyDescent="0.25">
      <c r="A141" s="79" t="s">
        <v>148</v>
      </c>
      <c r="B141" s="80">
        <v>833400.79</v>
      </c>
      <c r="C141" s="80">
        <v>1055000</v>
      </c>
      <c r="D141" s="80">
        <v>1002250</v>
      </c>
      <c r="E141" s="80">
        <v>9350</v>
      </c>
      <c r="F141" s="81">
        <v>1.1200000000000001</v>
      </c>
      <c r="G141" s="81">
        <v>0.93</v>
      </c>
    </row>
    <row r="142" spans="1:7" x14ac:dyDescent="0.25">
      <c r="A142" s="82" t="s">
        <v>149</v>
      </c>
      <c r="B142" s="83">
        <v>833400.79</v>
      </c>
      <c r="C142" s="83" t="s">
        <v>0</v>
      </c>
      <c r="D142" s="83" t="s">
        <v>0</v>
      </c>
      <c r="E142" s="83">
        <v>9350</v>
      </c>
      <c r="F142" s="84">
        <v>1.1200000000000001</v>
      </c>
      <c r="G142" s="84" t="s">
        <v>0</v>
      </c>
    </row>
    <row r="143" spans="1:7" x14ac:dyDescent="0.25">
      <c r="A143" s="82" t="s">
        <v>150</v>
      </c>
      <c r="B143" s="83">
        <v>833400.79</v>
      </c>
      <c r="C143" s="83" t="s">
        <v>0</v>
      </c>
      <c r="D143" s="83" t="s">
        <v>0</v>
      </c>
      <c r="E143" s="83">
        <v>9350</v>
      </c>
      <c r="F143" s="84">
        <v>1.1200000000000001</v>
      </c>
      <c r="G143" s="84" t="s">
        <v>0</v>
      </c>
    </row>
    <row r="144" spans="1:7" x14ac:dyDescent="0.25">
      <c r="A144" s="79" t="s">
        <v>151</v>
      </c>
      <c r="B144" s="80">
        <v>1485063.31</v>
      </c>
      <c r="C144" s="80">
        <v>13253473</v>
      </c>
      <c r="D144" s="80">
        <v>13306223</v>
      </c>
      <c r="E144" s="80">
        <v>934505.9</v>
      </c>
      <c r="F144" s="81">
        <v>62.93</v>
      </c>
      <c r="G144" s="81">
        <v>7.02</v>
      </c>
    </row>
    <row r="145" spans="1:7" x14ac:dyDescent="0.25">
      <c r="A145" s="82" t="s">
        <v>152</v>
      </c>
      <c r="B145" s="83">
        <v>890715.4</v>
      </c>
      <c r="C145" s="83" t="s">
        <v>0</v>
      </c>
      <c r="D145" s="83" t="s">
        <v>0</v>
      </c>
      <c r="E145" s="83">
        <v>703158.84</v>
      </c>
      <c r="F145" s="84">
        <v>78.94</v>
      </c>
      <c r="G145" s="84" t="s">
        <v>0</v>
      </c>
    </row>
    <row r="146" spans="1:7" x14ac:dyDescent="0.25">
      <c r="A146" s="82" t="s">
        <v>153</v>
      </c>
      <c r="B146" s="83">
        <v>0</v>
      </c>
      <c r="C146" s="83" t="s">
        <v>0</v>
      </c>
      <c r="D146" s="83" t="s">
        <v>0</v>
      </c>
      <c r="E146" s="83">
        <v>7687.5</v>
      </c>
      <c r="F146" s="84" t="s">
        <v>978</v>
      </c>
      <c r="G146" s="84" t="s">
        <v>0</v>
      </c>
    </row>
    <row r="147" spans="1:7" x14ac:dyDescent="0.25">
      <c r="A147" s="82" t="s">
        <v>154</v>
      </c>
      <c r="B147" s="83">
        <v>94326.85</v>
      </c>
      <c r="C147" s="83" t="s">
        <v>0</v>
      </c>
      <c r="D147" s="83" t="s">
        <v>0</v>
      </c>
      <c r="E147" s="83">
        <v>120192.68</v>
      </c>
      <c r="F147" s="84">
        <v>127.42</v>
      </c>
      <c r="G147" s="84" t="s">
        <v>0</v>
      </c>
    </row>
    <row r="148" spans="1:7" x14ac:dyDescent="0.25">
      <c r="A148" s="82" t="s">
        <v>155</v>
      </c>
      <c r="B148" s="83">
        <v>796388.55</v>
      </c>
      <c r="C148" s="83" t="s">
        <v>0</v>
      </c>
      <c r="D148" s="83" t="s">
        <v>0</v>
      </c>
      <c r="E148" s="83">
        <v>575278.66</v>
      </c>
      <c r="F148" s="84">
        <v>72.239999999999995</v>
      </c>
      <c r="G148" s="84" t="s">
        <v>0</v>
      </c>
    </row>
    <row r="149" spans="1:7" x14ac:dyDescent="0.25">
      <c r="A149" s="82" t="s">
        <v>156</v>
      </c>
      <c r="B149" s="83">
        <v>253263.03</v>
      </c>
      <c r="C149" s="83" t="s">
        <v>0</v>
      </c>
      <c r="D149" s="83" t="s">
        <v>0</v>
      </c>
      <c r="E149" s="83">
        <v>191508.44</v>
      </c>
      <c r="F149" s="84">
        <v>75.62</v>
      </c>
      <c r="G149" s="84" t="s">
        <v>0</v>
      </c>
    </row>
    <row r="150" spans="1:7" x14ac:dyDescent="0.25">
      <c r="A150" s="82" t="s">
        <v>157</v>
      </c>
      <c r="B150" s="83">
        <v>68157.41</v>
      </c>
      <c r="C150" s="83" t="s">
        <v>0</v>
      </c>
      <c r="D150" s="83" t="s">
        <v>0</v>
      </c>
      <c r="E150" s="83">
        <v>36987.51</v>
      </c>
      <c r="F150" s="84">
        <v>54.27</v>
      </c>
      <c r="G150" s="84" t="s">
        <v>0</v>
      </c>
    </row>
    <row r="151" spans="1:7" x14ac:dyDescent="0.25">
      <c r="A151" s="82" t="s">
        <v>158</v>
      </c>
      <c r="B151" s="83">
        <v>3057.76</v>
      </c>
      <c r="C151" s="83" t="s">
        <v>0</v>
      </c>
      <c r="D151" s="83" t="s">
        <v>0</v>
      </c>
      <c r="E151" s="83">
        <v>8041.36</v>
      </c>
      <c r="F151" s="84">
        <v>262.98</v>
      </c>
      <c r="G151" s="84" t="s">
        <v>0</v>
      </c>
    </row>
    <row r="152" spans="1:7" x14ac:dyDescent="0.25">
      <c r="A152" s="82" t="s">
        <v>159</v>
      </c>
      <c r="B152" s="83">
        <v>6308.12</v>
      </c>
      <c r="C152" s="83" t="s">
        <v>0</v>
      </c>
      <c r="D152" s="83" t="s">
        <v>0</v>
      </c>
      <c r="E152" s="83">
        <v>6028.99</v>
      </c>
      <c r="F152" s="84">
        <v>95.58</v>
      </c>
      <c r="G152" s="84" t="s">
        <v>0</v>
      </c>
    </row>
    <row r="153" spans="1:7" x14ac:dyDescent="0.25">
      <c r="A153" s="82" t="s">
        <v>160</v>
      </c>
      <c r="B153" s="83">
        <v>18743.75</v>
      </c>
      <c r="C153" s="83" t="s">
        <v>0</v>
      </c>
      <c r="D153" s="83" t="s">
        <v>0</v>
      </c>
      <c r="E153" s="83">
        <v>0</v>
      </c>
      <c r="F153" s="84">
        <v>0</v>
      </c>
      <c r="G153" s="84" t="s">
        <v>0</v>
      </c>
    </row>
    <row r="154" spans="1:7" x14ac:dyDescent="0.25">
      <c r="A154" s="82" t="s">
        <v>161</v>
      </c>
      <c r="B154" s="83">
        <v>3567.1</v>
      </c>
      <c r="C154" s="83" t="s">
        <v>0</v>
      </c>
      <c r="D154" s="83" t="s">
        <v>0</v>
      </c>
      <c r="E154" s="83">
        <v>5748</v>
      </c>
      <c r="F154" s="84">
        <v>161.13999999999999</v>
      </c>
      <c r="G154" s="84" t="s">
        <v>0</v>
      </c>
    </row>
    <row r="155" spans="1:7" x14ac:dyDescent="0.25">
      <c r="A155" s="82" t="s">
        <v>162</v>
      </c>
      <c r="B155" s="83">
        <v>14969.13</v>
      </c>
      <c r="C155" s="83" t="s">
        <v>0</v>
      </c>
      <c r="D155" s="83" t="s">
        <v>0</v>
      </c>
      <c r="E155" s="83">
        <v>48953.73</v>
      </c>
      <c r="F155" s="84">
        <v>327.02999999999997</v>
      </c>
      <c r="G155" s="84" t="s">
        <v>0</v>
      </c>
    </row>
    <row r="156" spans="1:7" x14ac:dyDescent="0.25">
      <c r="A156" s="82" t="s">
        <v>163</v>
      </c>
      <c r="B156" s="83">
        <v>138459.76</v>
      </c>
      <c r="C156" s="83" t="s">
        <v>0</v>
      </c>
      <c r="D156" s="83" t="s">
        <v>0</v>
      </c>
      <c r="E156" s="83">
        <v>85748.85</v>
      </c>
      <c r="F156" s="84">
        <v>61.93</v>
      </c>
      <c r="G156" s="84" t="s">
        <v>0</v>
      </c>
    </row>
    <row r="157" spans="1:7" x14ac:dyDescent="0.25">
      <c r="A157" s="82" t="s">
        <v>164</v>
      </c>
      <c r="B157" s="83">
        <v>319711.42</v>
      </c>
      <c r="C157" s="83" t="s">
        <v>0</v>
      </c>
      <c r="D157" s="83" t="s">
        <v>0</v>
      </c>
      <c r="E157" s="83">
        <v>0</v>
      </c>
      <c r="F157" s="84">
        <v>0</v>
      </c>
      <c r="G157" s="84" t="s">
        <v>0</v>
      </c>
    </row>
    <row r="158" spans="1:7" x14ac:dyDescent="0.25">
      <c r="A158" s="82" t="s">
        <v>165</v>
      </c>
      <c r="B158" s="83">
        <v>319711.42</v>
      </c>
      <c r="C158" s="83" t="s">
        <v>0</v>
      </c>
      <c r="D158" s="83" t="s">
        <v>0</v>
      </c>
      <c r="E158" s="83">
        <v>0</v>
      </c>
      <c r="F158" s="84">
        <v>0</v>
      </c>
      <c r="G158" s="84" t="s">
        <v>0</v>
      </c>
    </row>
    <row r="159" spans="1:7" x14ac:dyDescent="0.25">
      <c r="A159" s="82" t="s">
        <v>166</v>
      </c>
      <c r="B159" s="83">
        <v>15112.46</v>
      </c>
      <c r="C159" s="83" t="s">
        <v>0</v>
      </c>
      <c r="D159" s="83" t="s">
        <v>0</v>
      </c>
      <c r="E159" s="83">
        <v>18463.62</v>
      </c>
      <c r="F159" s="84">
        <v>122.17</v>
      </c>
      <c r="G159" s="84" t="s">
        <v>0</v>
      </c>
    </row>
    <row r="160" spans="1:7" x14ac:dyDescent="0.25">
      <c r="A160" s="82" t="s">
        <v>167</v>
      </c>
      <c r="B160" s="83">
        <v>15112.46</v>
      </c>
      <c r="C160" s="83" t="s">
        <v>0</v>
      </c>
      <c r="D160" s="83" t="s">
        <v>0</v>
      </c>
      <c r="E160" s="83">
        <v>18355.740000000002</v>
      </c>
      <c r="F160" s="84">
        <v>121.46</v>
      </c>
      <c r="G160" s="84" t="s">
        <v>0</v>
      </c>
    </row>
    <row r="161" spans="1:7" x14ac:dyDescent="0.25">
      <c r="A161" s="82" t="s">
        <v>168</v>
      </c>
      <c r="B161" s="83">
        <v>0</v>
      </c>
      <c r="C161" s="83" t="s">
        <v>0</v>
      </c>
      <c r="D161" s="83" t="s">
        <v>0</v>
      </c>
      <c r="E161" s="83">
        <v>107.88</v>
      </c>
      <c r="F161" s="84" t="s">
        <v>978</v>
      </c>
      <c r="G161" s="84" t="s">
        <v>0</v>
      </c>
    </row>
    <row r="162" spans="1:7" x14ac:dyDescent="0.25">
      <c r="A162" s="82" t="s">
        <v>169</v>
      </c>
      <c r="B162" s="83">
        <v>3136</v>
      </c>
      <c r="C162" s="83" t="s">
        <v>0</v>
      </c>
      <c r="D162" s="83" t="s">
        <v>0</v>
      </c>
      <c r="E162" s="83">
        <v>0</v>
      </c>
      <c r="F162" s="84">
        <v>0</v>
      </c>
      <c r="G162" s="84" t="s">
        <v>0</v>
      </c>
    </row>
    <row r="163" spans="1:7" x14ac:dyDescent="0.25">
      <c r="A163" s="82" t="s">
        <v>170</v>
      </c>
      <c r="B163" s="83">
        <v>3136</v>
      </c>
      <c r="C163" s="83" t="s">
        <v>0</v>
      </c>
      <c r="D163" s="83" t="s">
        <v>0</v>
      </c>
      <c r="E163" s="83">
        <v>0</v>
      </c>
      <c r="F163" s="84">
        <v>0</v>
      </c>
      <c r="G163" s="84" t="s">
        <v>0</v>
      </c>
    </row>
    <row r="164" spans="1:7" x14ac:dyDescent="0.25">
      <c r="A164" s="82" t="s">
        <v>171</v>
      </c>
      <c r="B164" s="83">
        <v>3125</v>
      </c>
      <c r="C164" s="83" t="s">
        <v>0</v>
      </c>
      <c r="D164" s="83" t="s">
        <v>0</v>
      </c>
      <c r="E164" s="83">
        <v>21375</v>
      </c>
      <c r="F164" s="84">
        <v>684</v>
      </c>
      <c r="G164" s="84" t="s">
        <v>0</v>
      </c>
    </row>
    <row r="165" spans="1:7" x14ac:dyDescent="0.25">
      <c r="A165" s="82" t="s">
        <v>172</v>
      </c>
      <c r="B165" s="83">
        <v>0</v>
      </c>
      <c r="C165" s="83" t="s">
        <v>0</v>
      </c>
      <c r="D165" s="83" t="s">
        <v>0</v>
      </c>
      <c r="E165" s="83">
        <v>12250</v>
      </c>
      <c r="F165" s="84" t="s">
        <v>978</v>
      </c>
      <c r="G165" s="84" t="s">
        <v>0</v>
      </c>
    </row>
    <row r="166" spans="1:7" x14ac:dyDescent="0.25">
      <c r="A166" s="82" t="s">
        <v>173</v>
      </c>
      <c r="B166" s="83">
        <v>3125</v>
      </c>
      <c r="C166" s="83" t="s">
        <v>0</v>
      </c>
      <c r="D166" s="83" t="s">
        <v>0</v>
      </c>
      <c r="E166" s="83">
        <v>9125</v>
      </c>
      <c r="F166" s="84">
        <v>292</v>
      </c>
      <c r="G166" s="84" t="s">
        <v>0</v>
      </c>
    </row>
    <row r="167" spans="1:7" x14ac:dyDescent="0.25">
      <c r="A167" s="79" t="s">
        <v>174</v>
      </c>
      <c r="B167" s="80">
        <v>472234.96</v>
      </c>
      <c r="C167" s="80">
        <v>4991500</v>
      </c>
      <c r="D167" s="80">
        <v>4991500</v>
      </c>
      <c r="E167" s="80">
        <v>615261.47</v>
      </c>
      <c r="F167" s="81">
        <v>130.29</v>
      </c>
      <c r="G167" s="81">
        <v>12.33</v>
      </c>
    </row>
    <row r="168" spans="1:7" x14ac:dyDescent="0.25">
      <c r="A168" s="82" t="s">
        <v>175</v>
      </c>
      <c r="B168" s="83">
        <v>472234.96</v>
      </c>
      <c r="C168" s="83" t="s">
        <v>0</v>
      </c>
      <c r="D168" s="83" t="s">
        <v>0</v>
      </c>
      <c r="E168" s="83">
        <v>615261.47</v>
      </c>
      <c r="F168" s="84">
        <v>130.29</v>
      </c>
      <c r="G168" s="84" t="s">
        <v>0</v>
      </c>
    </row>
    <row r="169" spans="1:7" x14ac:dyDescent="0.25">
      <c r="A169" s="82" t="s">
        <v>176</v>
      </c>
      <c r="B169" s="83">
        <v>472234.96</v>
      </c>
      <c r="C169" s="83" t="s">
        <v>0</v>
      </c>
      <c r="D169" s="83" t="s">
        <v>0</v>
      </c>
      <c r="E169" s="83">
        <v>615261.47</v>
      </c>
      <c r="F169" s="84">
        <v>130.29</v>
      </c>
      <c r="G169" s="84" t="s">
        <v>0</v>
      </c>
    </row>
    <row r="170" spans="1:7" x14ac:dyDescent="0.25">
      <c r="A170" s="5" t="s">
        <v>0</v>
      </c>
      <c r="B170" s="5" t="s">
        <v>0</v>
      </c>
      <c r="C170" s="5" t="s">
        <v>0</v>
      </c>
      <c r="D170" s="5" t="s">
        <v>0</v>
      </c>
      <c r="E170" s="5" t="s">
        <v>0</v>
      </c>
      <c r="F170" s="5" t="s">
        <v>0</v>
      </c>
      <c r="G170" s="5" t="s">
        <v>0</v>
      </c>
    </row>
  </sheetData>
  <mergeCells count="2">
    <mergeCell ref="A1:G1"/>
    <mergeCell ref="A2:G2"/>
  </mergeCells>
  <pageMargins left="0.70866141732283472" right="0.70866141732283472" top="0.74803149606299213" bottom="0.74803149606299213" header="0.31496062992125984" footer="0.31496062992125984"/>
  <pageSetup paperSize="9" scale="78" fitToHeight="0" orientation="landscape" r:id="rId1"/>
  <headerFooter>
    <oddFooter>Stranica &amp;P od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  <pageSetUpPr fitToPage="1"/>
  </sheetPr>
  <dimension ref="A2:G57"/>
  <sheetViews>
    <sheetView workbookViewId="0">
      <selection activeCell="A3" sqref="A3"/>
    </sheetView>
  </sheetViews>
  <sheetFormatPr defaultRowHeight="15" x14ac:dyDescent="0.25"/>
  <cols>
    <col min="1" max="1" width="70.28515625" customWidth="1"/>
    <col min="2" max="2" width="18.42578125" customWidth="1"/>
    <col min="3" max="3" width="14.5703125" customWidth="1"/>
    <col min="4" max="4" width="14.140625" customWidth="1"/>
    <col min="5" max="5" width="17.5703125" customWidth="1"/>
    <col min="6" max="6" width="9.42578125" customWidth="1"/>
    <col min="7" max="7" width="9.5703125" customWidth="1"/>
  </cols>
  <sheetData>
    <row r="2" spans="1:7" x14ac:dyDescent="0.25">
      <c r="A2" s="85" t="s">
        <v>999</v>
      </c>
    </row>
    <row r="3" spans="1:7" ht="26.25" x14ac:dyDescent="0.25">
      <c r="A3" s="73" t="s">
        <v>1000</v>
      </c>
      <c r="B3" s="74" t="s">
        <v>1001</v>
      </c>
      <c r="C3" s="76" t="s">
        <v>1</v>
      </c>
      <c r="D3" s="76" t="s">
        <v>2</v>
      </c>
      <c r="E3" s="74" t="s">
        <v>997</v>
      </c>
      <c r="F3" s="76" t="s">
        <v>3</v>
      </c>
      <c r="G3" s="76" t="s">
        <v>4</v>
      </c>
    </row>
    <row r="4" spans="1:7" x14ac:dyDescent="0.25">
      <c r="A4" s="75"/>
      <c r="B4" s="75" t="s">
        <v>6</v>
      </c>
      <c r="C4" s="75" t="s">
        <v>7</v>
      </c>
      <c r="D4" s="75" t="s">
        <v>8</v>
      </c>
      <c r="E4" s="75" t="s">
        <v>9</v>
      </c>
      <c r="F4" s="75" t="s">
        <v>10</v>
      </c>
      <c r="G4" s="75" t="s">
        <v>11</v>
      </c>
    </row>
    <row r="5" spans="1:7" ht="24.75" customHeight="1" x14ac:dyDescent="0.25">
      <c r="A5" s="86" t="s">
        <v>177</v>
      </c>
      <c r="B5" s="87">
        <v>10319394.43</v>
      </c>
      <c r="C5" s="87">
        <v>42462952.07</v>
      </c>
      <c r="D5" s="87">
        <v>42462952.07</v>
      </c>
      <c r="E5" s="87">
        <v>10689471.23</v>
      </c>
      <c r="F5" s="88">
        <v>103.59</v>
      </c>
      <c r="G5" s="88">
        <v>25.17</v>
      </c>
    </row>
    <row r="6" spans="1:7" x14ac:dyDescent="0.25">
      <c r="A6" s="89" t="s">
        <v>178</v>
      </c>
      <c r="B6" s="90">
        <v>4335001.45</v>
      </c>
      <c r="C6" s="90">
        <v>12361075</v>
      </c>
      <c r="D6" s="90">
        <v>12361075</v>
      </c>
      <c r="E6" s="90">
        <v>4825835.03</v>
      </c>
      <c r="F6" s="91">
        <v>111.32</v>
      </c>
      <c r="G6" s="91">
        <v>39.04</v>
      </c>
    </row>
    <row r="7" spans="1:7" x14ac:dyDescent="0.25">
      <c r="A7" s="93" t="s">
        <v>179</v>
      </c>
      <c r="B7" s="94">
        <v>4335001.45</v>
      </c>
      <c r="C7" s="94">
        <v>12361075</v>
      </c>
      <c r="D7" s="94">
        <v>12361075</v>
      </c>
      <c r="E7" s="94">
        <v>4825835.03</v>
      </c>
      <c r="F7" s="95">
        <v>111.32</v>
      </c>
      <c r="G7" s="95">
        <v>39.04</v>
      </c>
    </row>
    <row r="8" spans="1:7" x14ac:dyDescent="0.25">
      <c r="A8" s="89" t="s">
        <v>180</v>
      </c>
      <c r="B8" s="90">
        <v>961524.16</v>
      </c>
      <c r="C8" s="90">
        <v>2815745.35</v>
      </c>
      <c r="D8" s="90">
        <v>2815745.35</v>
      </c>
      <c r="E8" s="90">
        <v>969410.71</v>
      </c>
      <c r="F8" s="91">
        <v>100.82</v>
      </c>
      <c r="G8" s="91">
        <v>34.43</v>
      </c>
    </row>
    <row r="9" spans="1:7" x14ac:dyDescent="0.25">
      <c r="A9" s="93" t="s">
        <v>181</v>
      </c>
      <c r="B9" s="94">
        <v>492896.03</v>
      </c>
      <c r="C9" s="94">
        <v>1738000</v>
      </c>
      <c r="D9" s="94">
        <v>1738000</v>
      </c>
      <c r="E9" s="94">
        <v>496265.62</v>
      </c>
      <c r="F9" s="95">
        <v>100.68</v>
      </c>
      <c r="G9" s="95">
        <v>28.55</v>
      </c>
    </row>
    <row r="10" spans="1:7" x14ac:dyDescent="0.25">
      <c r="A10" s="93" t="s">
        <v>182</v>
      </c>
      <c r="B10" s="94">
        <v>468628.13</v>
      </c>
      <c r="C10" s="94">
        <v>1077745.3500000001</v>
      </c>
      <c r="D10" s="94">
        <v>1077745.3500000001</v>
      </c>
      <c r="E10" s="94">
        <v>473145.09</v>
      </c>
      <c r="F10" s="95">
        <v>100.96</v>
      </c>
      <c r="G10" s="95">
        <v>43.9</v>
      </c>
    </row>
    <row r="11" spans="1:7" x14ac:dyDescent="0.25">
      <c r="A11" s="89" t="s">
        <v>183</v>
      </c>
      <c r="B11" s="90">
        <v>1903102.81</v>
      </c>
      <c r="C11" s="90">
        <v>16588585.82</v>
      </c>
      <c r="D11" s="90">
        <v>16588585.82</v>
      </c>
      <c r="E11" s="90">
        <v>1123830.78</v>
      </c>
      <c r="F11" s="91">
        <v>59.05</v>
      </c>
      <c r="G11" s="91">
        <v>6.77</v>
      </c>
    </row>
    <row r="12" spans="1:7" x14ac:dyDescent="0.25">
      <c r="A12" s="93" t="s">
        <v>184</v>
      </c>
      <c r="B12" s="94">
        <v>5673.29</v>
      </c>
      <c r="C12" s="94">
        <v>20000</v>
      </c>
      <c r="D12" s="94">
        <v>20000</v>
      </c>
      <c r="E12" s="94">
        <v>9242.68</v>
      </c>
      <c r="F12" s="95">
        <v>162.91999999999999</v>
      </c>
      <c r="G12" s="95">
        <v>46.21</v>
      </c>
    </row>
    <row r="13" spans="1:7" x14ac:dyDescent="0.25">
      <c r="A13" s="93" t="s">
        <v>185</v>
      </c>
      <c r="B13" s="94">
        <v>263588.33</v>
      </c>
      <c r="C13" s="94">
        <v>940122.29</v>
      </c>
      <c r="D13" s="94">
        <v>940122.29</v>
      </c>
      <c r="E13" s="94">
        <v>289158.26</v>
      </c>
      <c r="F13" s="95">
        <v>109.7</v>
      </c>
      <c r="G13" s="95">
        <v>30.76</v>
      </c>
    </row>
    <row r="14" spans="1:7" x14ac:dyDescent="0.25">
      <c r="A14" s="93" t="s">
        <v>186</v>
      </c>
      <c r="B14" s="94">
        <v>1275437.6200000001</v>
      </c>
      <c r="C14" s="94">
        <v>14348463.529999999</v>
      </c>
      <c r="D14" s="94">
        <v>14348463.529999999</v>
      </c>
      <c r="E14" s="94">
        <v>475823.75</v>
      </c>
      <c r="F14" s="95">
        <v>37.31</v>
      </c>
      <c r="G14" s="95">
        <v>3.32</v>
      </c>
    </row>
    <row r="15" spans="1:7" x14ac:dyDescent="0.25">
      <c r="A15" s="93" t="s">
        <v>187</v>
      </c>
      <c r="B15" s="94">
        <v>256462.2</v>
      </c>
      <c r="C15" s="94">
        <v>1000000</v>
      </c>
      <c r="D15" s="94">
        <v>1000000</v>
      </c>
      <c r="E15" s="94">
        <v>248548.81</v>
      </c>
      <c r="F15" s="95">
        <v>96.91</v>
      </c>
      <c r="G15" s="95">
        <v>24.85</v>
      </c>
    </row>
    <row r="16" spans="1:7" x14ac:dyDescent="0.25">
      <c r="A16" s="93" t="s">
        <v>188</v>
      </c>
      <c r="B16" s="94">
        <v>4765.4799999999996</v>
      </c>
      <c r="C16" s="94">
        <v>20000</v>
      </c>
      <c r="D16" s="94">
        <v>20000</v>
      </c>
      <c r="E16" s="94">
        <v>493.27</v>
      </c>
      <c r="F16" s="95">
        <v>10.35</v>
      </c>
      <c r="G16" s="95">
        <v>2.4700000000000002</v>
      </c>
    </row>
    <row r="17" spans="1:7" x14ac:dyDescent="0.25">
      <c r="A17" s="93" t="s">
        <v>189</v>
      </c>
      <c r="B17" s="94">
        <v>92858.67</v>
      </c>
      <c r="C17" s="94">
        <v>250000</v>
      </c>
      <c r="D17" s="94">
        <v>250000</v>
      </c>
      <c r="E17" s="94">
        <v>99680.04</v>
      </c>
      <c r="F17" s="95">
        <v>107.35</v>
      </c>
      <c r="G17" s="95">
        <v>39.869999999999997</v>
      </c>
    </row>
    <row r="18" spans="1:7" x14ac:dyDescent="0.25">
      <c r="A18" s="93" t="s">
        <v>190</v>
      </c>
      <c r="B18" s="94">
        <v>4317.22</v>
      </c>
      <c r="C18" s="94">
        <v>10000</v>
      </c>
      <c r="D18" s="94">
        <v>10000</v>
      </c>
      <c r="E18" s="94">
        <v>883.97</v>
      </c>
      <c r="F18" s="95">
        <v>20.48</v>
      </c>
      <c r="G18" s="95">
        <v>8.84</v>
      </c>
    </row>
    <row r="19" spans="1:7" x14ac:dyDescent="0.25">
      <c r="A19" s="89" t="s">
        <v>191</v>
      </c>
      <c r="B19" s="90">
        <v>2874558.11</v>
      </c>
      <c r="C19" s="90">
        <v>8701311.9000000004</v>
      </c>
      <c r="D19" s="90">
        <v>8701311.9000000004</v>
      </c>
      <c r="E19" s="90">
        <v>3718394.88</v>
      </c>
      <c r="F19" s="91">
        <v>129.36000000000001</v>
      </c>
      <c r="G19" s="91">
        <v>42.73</v>
      </c>
    </row>
    <row r="20" spans="1:7" x14ac:dyDescent="0.25">
      <c r="A20" s="93" t="s">
        <v>192</v>
      </c>
      <c r="B20" s="94">
        <v>4651.63</v>
      </c>
      <c r="C20" s="94">
        <v>1179371.6299999999</v>
      </c>
      <c r="D20" s="94">
        <v>1179371.6299999999</v>
      </c>
      <c r="E20" s="94">
        <v>343817.18</v>
      </c>
      <c r="F20" s="95">
        <v>7391.33</v>
      </c>
      <c r="G20" s="95">
        <v>29.15</v>
      </c>
    </row>
    <row r="21" spans="1:7" x14ac:dyDescent="0.25">
      <c r="A21" s="93" t="s">
        <v>193</v>
      </c>
      <c r="B21" s="94">
        <v>270388.88</v>
      </c>
      <c r="C21" s="94">
        <v>1834675.4</v>
      </c>
      <c r="D21" s="94">
        <v>1834675.4</v>
      </c>
      <c r="E21" s="94">
        <v>450153.47</v>
      </c>
      <c r="F21" s="95">
        <v>166.48</v>
      </c>
      <c r="G21" s="95">
        <v>24.54</v>
      </c>
    </row>
    <row r="22" spans="1:7" x14ac:dyDescent="0.25">
      <c r="A22" s="93" t="s">
        <v>194</v>
      </c>
      <c r="B22" s="94">
        <v>2598929.15</v>
      </c>
      <c r="C22" s="94">
        <v>5675115.5099999998</v>
      </c>
      <c r="D22" s="94">
        <v>5675115.5099999998</v>
      </c>
      <c r="E22" s="94">
        <v>2924424.23</v>
      </c>
      <c r="F22" s="95">
        <v>112.52</v>
      </c>
      <c r="G22" s="95">
        <v>51.53</v>
      </c>
    </row>
    <row r="23" spans="1:7" x14ac:dyDescent="0.25">
      <c r="A23" s="93" t="s">
        <v>195</v>
      </c>
      <c r="B23" s="94">
        <v>588.45000000000005</v>
      </c>
      <c r="C23" s="94">
        <v>12149.36</v>
      </c>
      <c r="D23" s="94">
        <v>12149.36</v>
      </c>
      <c r="E23" s="94">
        <v>0</v>
      </c>
      <c r="F23" s="95">
        <v>0</v>
      </c>
      <c r="G23" s="95">
        <v>0</v>
      </c>
    </row>
    <row r="24" spans="1:7" x14ac:dyDescent="0.25">
      <c r="A24" s="89" t="s">
        <v>196</v>
      </c>
      <c r="B24" s="90">
        <v>225005.11</v>
      </c>
      <c r="C24" s="90">
        <v>211234</v>
      </c>
      <c r="D24" s="90">
        <v>211234</v>
      </c>
      <c r="E24" s="90">
        <v>30968.61</v>
      </c>
      <c r="F24" s="91">
        <v>13.76</v>
      </c>
      <c r="G24" s="91">
        <v>14.66</v>
      </c>
    </row>
    <row r="25" spans="1:7" x14ac:dyDescent="0.25">
      <c r="A25" s="93" t="s">
        <v>197</v>
      </c>
      <c r="B25" s="94">
        <v>0</v>
      </c>
      <c r="C25" s="94">
        <v>150000</v>
      </c>
      <c r="D25" s="94">
        <v>150000</v>
      </c>
      <c r="E25" s="94">
        <v>0</v>
      </c>
      <c r="F25" s="178" t="s">
        <v>978</v>
      </c>
      <c r="G25" s="95">
        <v>0</v>
      </c>
    </row>
    <row r="26" spans="1:7" x14ac:dyDescent="0.25">
      <c r="A26" s="93" t="s">
        <v>198</v>
      </c>
      <c r="B26" s="94">
        <v>185131.43</v>
      </c>
      <c r="C26" s="94">
        <v>0</v>
      </c>
      <c r="D26" s="94">
        <v>0</v>
      </c>
      <c r="E26" s="94">
        <v>0</v>
      </c>
      <c r="F26" s="95">
        <v>0</v>
      </c>
      <c r="G26" s="95">
        <v>0</v>
      </c>
    </row>
    <row r="27" spans="1:7" x14ac:dyDescent="0.25">
      <c r="A27" s="93" t="s">
        <v>199</v>
      </c>
      <c r="B27" s="94">
        <v>39873.68</v>
      </c>
      <c r="C27" s="94">
        <v>61234</v>
      </c>
      <c r="D27" s="94">
        <v>61234</v>
      </c>
      <c r="E27" s="94">
        <v>30968.61</v>
      </c>
      <c r="F27" s="95">
        <v>77.67</v>
      </c>
      <c r="G27" s="95">
        <v>50.57</v>
      </c>
    </row>
    <row r="28" spans="1:7" x14ac:dyDescent="0.25">
      <c r="A28" s="89" t="s">
        <v>200</v>
      </c>
      <c r="B28" s="90">
        <v>20202.79</v>
      </c>
      <c r="C28" s="90">
        <v>1785000</v>
      </c>
      <c r="D28" s="90">
        <v>1785000</v>
      </c>
      <c r="E28" s="90">
        <v>21031.22</v>
      </c>
      <c r="F28" s="91">
        <v>104.1</v>
      </c>
      <c r="G28" s="91">
        <v>1.18</v>
      </c>
    </row>
    <row r="29" spans="1:7" x14ac:dyDescent="0.25">
      <c r="A29" s="93" t="s">
        <v>201</v>
      </c>
      <c r="B29" s="94">
        <v>20202.79</v>
      </c>
      <c r="C29" s="94">
        <v>1785000</v>
      </c>
      <c r="D29" s="94">
        <v>1785000</v>
      </c>
      <c r="E29" s="94">
        <v>21031.22</v>
      </c>
      <c r="F29" s="95">
        <v>104.1</v>
      </c>
      <c r="G29" s="95">
        <v>1.18</v>
      </c>
    </row>
    <row r="30" spans="1:7" x14ac:dyDescent="0.25">
      <c r="A30" s="92" t="s">
        <v>0</v>
      </c>
      <c r="B30" s="92" t="s">
        <v>0</v>
      </c>
      <c r="C30" s="92" t="s">
        <v>0</v>
      </c>
      <c r="D30" s="92" t="s">
        <v>0</v>
      </c>
      <c r="E30" s="92" t="s">
        <v>0</v>
      </c>
      <c r="F30" s="92" t="s">
        <v>0</v>
      </c>
      <c r="G30" s="92" t="s">
        <v>0</v>
      </c>
    </row>
    <row r="31" spans="1:7" ht="27.75" customHeight="1" x14ac:dyDescent="0.25">
      <c r="A31" s="86" t="s">
        <v>202</v>
      </c>
      <c r="B31" s="87">
        <v>11760313.970000001</v>
      </c>
      <c r="C31" s="87">
        <v>44228217.670000002</v>
      </c>
      <c r="D31" s="87">
        <v>44228217.670000002</v>
      </c>
      <c r="E31" s="87">
        <v>13765310.039999999</v>
      </c>
      <c r="F31" s="88">
        <v>117.05</v>
      </c>
      <c r="G31" s="88">
        <v>31.12</v>
      </c>
    </row>
    <row r="32" spans="1:7" x14ac:dyDescent="0.25">
      <c r="A32" s="89" t="s">
        <v>178</v>
      </c>
      <c r="B32" s="90">
        <v>5538166.54</v>
      </c>
      <c r="C32" s="90">
        <v>13954091.49</v>
      </c>
      <c r="D32" s="90">
        <v>13954091.49</v>
      </c>
      <c r="E32" s="90">
        <v>6665236.7800000003</v>
      </c>
      <c r="F32" s="91">
        <v>120.35</v>
      </c>
      <c r="G32" s="91">
        <v>47.77</v>
      </c>
    </row>
    <row r="33" spans="1:7" x14ac:dyDescent="0.25">
      <c r="A33" s="93" t="s">
        <v>179</v>
      </c>
      <c r="B33" s="94">
        <v>5538166.54</v>
      </c>
      <c r="C33" s="94">
        <v>13954091.49</v>
      </c>
      <c r="D33" s="94">
        <v>13954091.49</v>
      </c>
      <c r="E33" s="94">
        <v>6665236.7800000003</v>
      </c>
      <c r="F33" s="95">
        <v>120.35</v>
      </c>
      <c r="G33" s="95">
        <v>47.77</v>
      </c>
    </row>
    <row r="34" spans="1:7" x14ac:dyDescent="0.25">
      <c r="A34" s="89" t="s">
        <v>180</v>
      </c>
      <c r="B34" s="90">
        <v>836240.58</v>
      </c>
      <c r="C34" s="90">
        <v>2815745.35</v>
      </c>
      <c r="D34" s="90">
        <v>2815745.35</v>
      </c>
      <c r="E34" s="90">
        <v>686300.16000000003</v>
      </c>
      <c r="F34" s="91">
        <v>82.07</v>
      </c>
      <c r="G34" s="91">
        <v>24.37</v>
      </c>
    </row>
    <row r="35" spans="1:7" x14ac:dyDescent="0.25">
      <c r="A35" s="93" t="s">
        <v>181</v>
      </c>
      <c r="B35" s="94">
        <v>315488.03000000003</v>
      </c>
      <c r="C35" s="94">
        <v>1738000</v>
      </c>
      <c r="D35" s="94">
        <v>1738000</v>
      </c>
      <c r="E35" s="94">
        <v>153277.57999999999</v>
      </c>
      <c r="F35" s="95">
        <v>48.58</v>
      </c>
      <c r="G35" s="95">
        <v>8.82</v>
      </c>
    </row>
    <row r="36" spans="1:7" x14ac:dyDescent="0.25">
      <c r="A36" s="93" t="s">
        <v>182</v>
      </c>
      <c r="B36" s="94">
        <v>520752.55</v>
      </c>
      <c r="C36" s="94">
        <v>1077745.3500000001</v>
      </c>
      <c r="D36" s="94">
        <v>1077745.3500000001</v>
      </c>
      <c r="E36" s="94">
        <v>533022.57999999996</v>
      </c>
      <c r="F36" s="95">
        <v>102.36</v>
      </c>
      <c r="G36" s="95">
        <v>49.46</v>
      </c>
    </row>
    <row r="37" spans="1:7" x14ac:dyDescent="0.25">
      <c r="A37" s="89" t="s">
        <v>183</v>
      </c>
      <c r="B37" s="90">
        <v>2268277.19</v>
      </c>
      <c r="C37" s="90">
        <v>16700782.01</v>
      </c>
      <c r="D37" s="90">
        <v>16700782.01</v>
      </c>
      <c r="E37" s="90">
        <v>2616173.54</v>
      </c>
      <c r="F37" s="91">
        <v>115.34</v>
      </c>
      <c r="G37" s="91">
        <v>15.66</v>
      </c>
    </row>
    <row r="38" spans="1:7" x14ac:dyDescent="0.25">
      <c r="A38" s="93" t="s">
        <v>184</v>
      </c>
      <c r="B38" s="94">
        <v>0</v>
      </c>
      <c r="C38" s="94">
        <v>20000</v>
      </c>
      <c r="D38" s="94">
        <v>20000</v>
      </c>
      <c r="E38" s="94">
        <v>0</v>
      </c>
      <c r="F38" s="178" t="s">
        <v>978</v>
      </c>
      <c r="G38" s="95">
        <v>0</v>
      </c>
    </row>
    <row r="39" spans="1:7" x14ac:dyDescent="0.25">
      <c r="A39" s="93" t="s">
        <v>185</v>
      </c>
      <c r="B39" s="94">
        <v>162916.26</v>
      </c>
      <c r="C39" s="94">
        <v>978191.89</v>
      </c>
      <c r="D39" s="94">
        <v>978191.89</v>
      </c>
      <c r="E39" s="94">
        <v>312478.44</v>
      </c>
      <c r="F39" s="95">
        <v>191.8</v>
      </c>
      <c r="G39" s="95">
        <v>31.94</v>
      </c>
    </row>
    <row r="40" spans="1:7" x14ac:dyDescent="0.25">
      <c r="A40" s="93" t="s">
        <v>186</v>
      </c>
      <c r="B40" s="94">
        <v>1865272.22</v>
      </c>
      <c r="C40" s="94">
        <v>14422590.119999999</v>
      </c>
      <c r="D40" s="94">
        <v>14422590.119999999</v>
      </c>
      <c r="E40" s="94">
        <v>2123583.84</v>
      </c>
      <c r="F40" s="95">
        <v>113.85</v>
      </c>
      <c r="G40" s="95">
        <v>14.72</v>
      </c>
    </row>
    <row r="41" spans="1:7" x14ac:dyDescent="0.25">
      <c r="A41" s="93" t="s">
        <v>187</v>
      </c>
      <c r="B41" s="94">
        <v>11265.63</v>
      </c>
      <c r="C41" s="94">
        <v>1000000</v>
      </c>
      <c r="D41" s="94">
        <v>1000000</v>
      </c>
      <c r="E41" s="94">
        <v>173173.76000000001</v>
      </c>
      <c r="F41" s="95">
        <v>1537.19</v>
      </c>
      <c r="G41" s="95">
        <v>17.32</v>
      </c>
    </row>
    <row r="42" spans="1:7" x14ac:dyDescent="0.25">
      <c r="A42" s="93" t="s">
        <v>188</v>
      </c>
      <c r="B42" s="94">
        <v>0</v>
      </c>
      <c r="C42" s="94">
        <v>20000</v>
      </c>
      <c r="D42" s="94">
        <v>20000</v>
      </c>
      <c r="E42" s="94">
        <v>0</v>
      </c>
      <c r="F42" s="178" t="s">
        <v>978</v>
      </c>
      <c r="G42" s="95">
        <v>0</v>
      </c>
    </row>
    <row r="43" spans="1:7" x14ac:dyDescent="0.25">
      <c r="A43" s="93" t="s">
        <v>189</v>
      </c>
      <c r="B43" s="94">
        <v>228823.08</v>
      </c>
      <c r="C43" s="94">
        <v>250000</v>
      </c>
      <c r="D43" s="94">
        <v>250000</v>
      </c>
      <c r="E43" s="94">
        <v>6937.5</v>
      </c>
      <c r="F43" s="95">
        <v>3.03</v>
      </c>
      <c r="G43" s="95">
        <v>2.78</v>
      </c>
    </row>
    <row r="44" spans="1:7" x14ac:dyDescent="0.25">
      <c r="A44" s="93" t="s">
        <v>190</v>
      </c>
      <c r="B44" s="94">
        <v>0</v>
      </c>
      <c r="C44" s="94">
        <v>10000</v>
      </c>
      <c r="D44" s="94">
        <v>10000</v>
      </c>
      <c r="E44" s="94">
        <v>0</v>
      </c>
      <c r="F44" s="178" t="s">
        <v>978</v>
      </c>
      <c r="G44" s="95">
        <v>0</v>
      </c>
    </row>
    <row r="45" spans="1:7" x14ac:dyDescent="0.25">
      <c r="A45" s="89" t="s">
        <v>191</v>
      </c>
      <c r="B45" s="90">
        <v>2834613.37</v>
      </c>
      <c r="C45" s="90">
        <v>8761364.8200000003</v>
      </c>
      <c r="D45" s="90">
        <v>8761364.8200000003</v>
      </c>
      <c r="E45" s="90">
        <v>3766938.75</v>
      </c>
      <c r="F45" s="91">
        <v>132.88999999999999</v>
      </c>
      <c r="G45" s="91">
        <v>42.99</v>
      </c>
    </row>
    <row r="46" spans="1:7" x14ac:dyDescent="0.25">
      <c r="A46" s="93" t="s">
        <v>192</v>
      </c>
      <c r="B46" s="94">
        <v>177439.01</v>
      </c>
      <c r="C46" s="94">
        <v>1229588.55</v>
      </c>
      <c r="D46" s="94">
        <v>1229588.55</v>
      </c>
      <c r="E46" s="94">
        <v>240633.05</v>
      </c>
      <c r="F46" s="95">
        <v>135.61000000000001</v>
      </c>
      <c r="G46" s="95">
        <v>19.57</v>
      </c>
    </row>
    <row r="47" spans="1:7" x14ac:dyDescent="0.25">
      <c r="A47" s="93" t="s">
        <v>193</v>
      </c>
      <c r="B47" s="94">
        <v>134802.37</v>
      </c>
      <c r="C47" s="94">
        <v>1844511.4</v>
      </c>
      <c r="D47" s="94">
        <v>1844511.4</v>
      </c>
      <c r="E47" s="94">
        <v>292130.28999999998</v>
      </c>
      <c r="F47" s="95">
        <v>216.71</v>
      </c>
      <c r="G47" s="95">
        <v>15.84</v>
      </c>
    </row>
    <row r="48" spans="1:7" x14ac:dyDescent="0.25">
      <c r="A48" s="93" t="s">
        <v>194</v>
      </c>
      <c r="B48" s="94">
        <v>2522371.9900000002</v>
      </c>
      <c r="C48" s="94">
        <v>5675115.5099999998</v>
      </c>
      <c r="D48" s="94">
        <v>5675115.5099999998</v>
      </c>
      <c r="E48" s="94">
        <v>3234175.41</v>
      </c>
      <c r="F48" s="95">
        <v>128.22</v>
      </c>
      <c r="G48" s="95">
        <v>56.99</v>
      </c>
    </row>
    <row r="49" spans="1:7" x14ac:dyDescent="0.25">
      <c r="A49" s="93" t="s">
        <v>195</v>
      </c>
      <c r="B49" s="94">
        <v>0</v>
      </c>
      <c r="C49" s="94">
        <v>12149.36</v>
      </c>
      <c r="D49" s="94">
        <v>12149.36</v>
      </c>
      <c r="E49" s="94">
        <v>0</v>
      </c>
      <c r="F49" s="95">
        <v>0</v>
      </c>
      <c r="G49" s="95">
        <v>0</v>
      </c>
    </row>
    <row r="50" spans="1:7" x14ac:dyDescent="0.25">
      <c r="A50" s="89" t="s">
        <v>196</v>
      </c>
      <c r="B50" s="90">
        <v>38816.29</v>
      </c>
      <c r="C50" s="90">
        <v>211234</v>
      </c>
      <c r="D50" s="90">
        <v>211234</v>
      </c>
      <c r="E50" s="90">
        <v>30660.81</v>
      </c>
      <c r="F50" s="91">
        <v>78.989999999999995</v>
      </c>
      <c r="G50" s="91">
        <v>14.52</v>
      </c>
    </row>
    <row r="51" spans="1:7" x14ac:dyDescent="0.25">
      <c r="A51" s="93" t="s">
        <v>197</v>
      </c>
      <c r="B51" s="94">
        <v>0</v>
      </c>
      <c r="C51" s="94">
        <v>150000</v>
      </c>
      <c r="D51" s="94">
        <v>150000</v>
      </c>
      <c r="E51" s="94">
        <v>0</v>
      </c>
      <c r="F51" s="178" t="s">
        <v>978</v>
      </c>
      <c r="G51" s="95">
        <v>0</v>
      </c>
    </row>
    <row r="52" spans="1:7" x14ac:dyDescent="0.25">
      <c r="A52" s="93" t="s">
        <v>199</v>
      </c>
      <c r="B52" s="94">
        <v>38816.29</v>
      </c>
      <c r="C52" s="94">
        <v>61234</v>
      </c>
      <c r="D52" s="94">
        <v>61234</v>
      </c>
      <c r="E52" s="94">
        <v>30660.81</v>
      </c>
      <c r="F52" s="95">
        <v>78.989999999999995</v>
      </c>
      <c r="G52" s="95">
        <v>50.07</v>
      </c>
    </row>
    <row r="53" spans="1:7" x14ac:dyDescent="0.25">
      <c r="A53" s="89" t="s">
        <v>200</v>
      </c>
      <c r="B53" s="90">
        <v>0</v>
      </c>
      <c r="C53" s="90">
        <v>1785000</v>
      </c>
      <c r="D53" s="90">
        <v>1785000</v>
      </c>
      <c r="E53" s="90">
        <v>0</v>
      </c>
      <c r="F53" s="179" t="s">
        <v>978</v>
      </c>
      <c r="G53" s="91">
        <v>0</v>
      </c>
    </row>
    <row r="54" spans="1:7" x14ac:dyDescent="0.25">
      <c r="A54" s="93" t="s">
        <v>201</v>
      </c>
      <c r="B54" s="94">
        <v>0</v>
      </c>
      <c r="C54" s="94">
        <v>1785000</v>
      </c>
      <c r="D54" s="94">
        <v>1785000</v>
      </c>
      <c r="E54" s="94">
        <v>0</v>
      </c>
      <c r="F54" s="178" t="s">
        <v>978</v>
      </c>
      <c r="G54" s="95">
        <v>0</v>
      </c>
    </row>
    <row r="55" spans="1:7" x14ac:dyDescent="0.25">
      <c r="A55" s="89" t="s">
        <v>203</v>
      </c>
      <c r="B55" s="90">
        <v>244200</v>
      </c>
      <c r="C55" s="90">
        <v>0</v>
      </c>
      <c r="D55" s="90">
        <v>0</v>
      </c>
      <c r="E55" s="90">
        <v>0</v>
      </c>
      <c r="F55" s="91">
        <v>0</v>
      </c>
      <c r="G55" s="91">
        <v>0</v>
      </c>
    </row>
    <row r="56" spans="1:7" x14ac:dyDescent="0.25">
      <c r="A56" s="93" t="s">
        <v>204</v>
      </c>
      <c r="B56" s="94">
        <v>244200</v>
      </c>
      <c r="C56" s="94">
        <v>0</v>
      </c>
      <c r="D56" s="94">
        <v>0</v>
      </c>
      <c r="E56" s="94">
        <v>0</v>
      </c>
      <c r="F56" s="95">
        <v>0</v>
      </c>
      <c r="G56" s="95">
        <v>0</v>
      </c>
    </row>
    <row r="57" spans="1:7" x14ac:dyDescent="0.25">
      <c r="A57" s="6" t="s">
        <v>0</v>
      </c>
      <c r="B57" s="6" t="s">
        <v>0</v>
      </c>
      <c r="C57" s="6" t="s">
        <v>0</v>
      </c>
      <c r="D57" s="6" t="s">
        <v>0</v>
      </c>
      <c r="E57" s="6" t="s">
        <v>0</v>
      </c>
      <c r="F57" s="6" t="s">
        <v>0</v>
      </c>
      <c r="G57" s="6" t="s">
        <v>0</v>
      </c>
    </row>
  </sheetData>
  <pageMargins left="0.70866141732283472" right="0.70866141732283472" top="0.74803149606299213" bottom="0.74803149606299213" header="0.31496062992125984" footer="0.31496062992125984"/>
  <pageSetup paperSize="9" scale="85" fitToHeight="0" orientation="landscape" r:id="rId1"/>
  <headerFooter>
    <oddFooter>Stranica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  <pageSetUpPr fitToPage="1"/>
  </sheetPr>
  <dimension ref="A2:G38"/>
  <sheetViews>
    <sheetView workbookViewId="0">
      <selection activeCell="F29" sqref="F29"/>
    </sheetView>
  </sheetViews>
  <sheetFormatPr defaultRowHeight="15" x14ac:dyDescent="0.25"/>
  <cols>
    <col min="1" max="1" width="74.7109375" customWidth="1"/>
    <col min="2" max="2" width="16.5703125" customWidth="1"/>
    <col min="3" max="3" width="15.7109375" customWidth="1"/>
    <col min="4" max="4" width="15" customWidth="1"/>
    <col min="5" max="5" width="18.28515625" customWidth="1"/>
    <col min="6" max="6" width="11.85546875" customWidth="1"/>
    <col min="7" max="7" width="11.5703125" customWidth="1"/>
  </cols>
  <sheetData>
    <row r="2" spans="1:7" x14ac:dyDescent="0.25">
      <c r="A2" s="96" t="s">
        <v>1002</v>
      </c>
    </row>
    <row r="3" spans="1:7" ht="26.25" x14ac:dyDescent="0.25">
      <c r="A3" s="73" t="s">
        <v>1003</v>
      </c>
      <c r="B3" s="74" t="s">
        <v>1001</v>
      </c>
      <c r="C3" s="76" t="s">
        <v>1</v>
      </c>
      <c r="D3" s="76" t="s">
        <v>2</v>
      </c>
      <c r="E3" s="74" t="s">
        <v>997</v>
      </c>
      <c r="F3" s="76" t="s">
        <v>3</v>
      </c>
      <c r="G3" s="76" t="s">
        <v>4</v>
      </c>
    </row>
    <row r="4" spans="1:7" x14ac:dyDescent="0.25">
      <c r="A4" s="75"/>
      <c r="B4" s="75" t="s">
        <v>6</v>
      </c>
      <c r="C4" s="75" t="s">
        <v>7</v>
      </c>
      <c r="D4" s="75" t="s">
        <v>8</v>
      </c>
      <c r="E4" s="75" t="s">
        <v>9</v>
      </c>
      <c r="F4" s="75" t="s">
        <v>10</v>
      </c>
      <c r="G4" s="75" t="s">
        <v>11</v>
      </c>
    </row>
    <row r="5" spans="1:7" ht="26.25" customHeight="1" x14ac:dyDescent="0.25">
      <c r="A5" s="100" t="s">
        <v>205</v>
      </c>
      <c r="B5" s="101">
        <v>11760313.970000001</v>
      </c>
      <c r="C5" s="101">
        <v>44228217.670000002</v>
      </c>
      <c r="D5" s="101">
        <v>44228217.670000002</v>
      </c>
      <c r="E5" s="101">
        <v>13765310.039999999</v>
      </c>
      <c r="F5" s="102">
        <v>117.05</v>
      </c>
      <c r="G5" s="102">
        <v>31.12</v>
      </c>
    </row>
    <row r="6" spans="1:7" x14ac:dyDescent="0.25">
      <c r="A6" s="97" t="s">
        <v>206</v>
      </c>
      <c r="B6" s="98">
        <v>1099523.18</v>
      </c>
      <c r="C6" s="98">
        <v>3252663</v>
      </c>
      <c r="D6" s="98">
        <v>3252663</v>
      </c>
      <c r="E6" s="98">
        <v>1657580</v>
      </c>
      <c r="F6" s="99">
        <v>150.75</v>
      </c>
      <c r="G6" s="99">
        <v>50.96</v>
      </c>
    </row>
    <row r="7" spans="1:7" x14ac:dyDescent="0.25">
      <c r="A7" s="103" t="s">
        <v>207</v>
      </c>
      <c r="B7" s="104">
        <v>1099523.18</v>
      </c>
      <c r="C7" s="104">
        <v>3252663</v>
      </c>
      <c r="D7" s="104">
        <v>3252663</v>
      </c>
      <c r="E7" s="104">
        <v>1657580</v>
      </c>
      <c r="F7" s="105">
        <v>150.75</v>
      </c>
      <c r="G7" s="105">
        <v>50.96</v>
      </c>
    </row>
    <row r="8" spans="1:7" x14ac:dyDescent="0.25">
      <c r="A8" s="97" t="s">
        <v>208</v>
      </c>
      <c r="B8" s="98">
        <v>8751.8799999999992</v>
      </c>
      <c r="C8" s="98">
        <v>49999</v>
      </c>
      <c r="D8" s="98">
        <v>49999</v>
      </c>
      <c r="E8" s="98">
        <v>14613.86</v>
      </c>
      <c r="F8" s="99">
        <v>166.98</v>
      </c>
      <c r="G8" s="99">
        <v>29.23</v>
      </c>
    </row>
    <row r="9" spans="1:7" x14ac:dyDescent="0.25">
      <c r="A9" s="103" t="s">
        <v>209</v>
      </c>
      <c r="B9" s="104">
        <v>8751.8799999999992</v>
      </c>
      <c r="C9" s="104">
        <v>49999</v>
      </c>
      <c r="D9" s="104">
        <v>49999</v>
      </c>
      <c r="E9" s="104">
        <v>14613.86</v>
      </c>
      <c r="F9" s="105">
        <v>166.98</v>
      </c>
      <c r="G9" s="105">
        <v>29.23</v>
      </c>
    </row>
    <row r="10" spans="1:7" x14ac:dyDescent="0.25">
      <c r="A10" s="97" t="s">
        <v>210</v>
      </c>
      <c r="B10" s="98">
        <v>807722.98</v>
      </c>
      <c r="C10" s="98">
        <v>1257850.3500000001</v>
      </c>
      <c r="D10" s="98">
        <v>1257850.3500000001</v>
      </c>
      <c r="E10" s="98">
        <v>663512.25</v>
      </c>
      <c r="F10" s="99">
        <v>82.15</v>
      </c>
      <c r="G10" s="99">
        <v>52.75</v>
      </c>
    </row>
    <row r="11" spans="1:7" x14ac:dyDescent="0.25">
      <c r="A11" s="103" t="s">
        <v>211</v>
      </c>
      <c r="B11" s="104">
        <v>807722.98</v>
      </c>
      <c r="C11" s="104">
        <v>1257850.3500000001</v>
      </c>
      <c r="D11" s="104">
        <v>1257850.3500000001</v>
      </c>
      <c r="E11" s="104">
        <v>663512.25</v>
      </c>
      <c r="F11" s="105">
        <v>82.15</v>
      </c>
      <c r="G11" s="105">
        <v>52.75</v>
      </c>
    </row>
    <row r="12" spans="1:7" x14ac:dyDescent="0.25">
      <c r="A12" s="97" t="s">
        <v>212</v>
      </c>
      <c r="B12" s="98">
        <v>145294.54999999999</v>
      </c>
      <c r="C12" s="98">
        <v>522198</v>
      </c>
      <c r="D12" s="98">
        <v>522198</v>
      </c>
      <c r="E12" s="98">
        <v>152027.57999999999</v>
      </c>
      <c r="F12" s="99">
        <v>104.63</v>
      </c>
      <c r="G12" s="99">
        <v>29.11</v>
      </c>
    </row>
    <row r="13" spans="1:7" x14ac:dyDescent="0.25">
      <c r="A13" s="103" t="s">
        <v>213</v>
      </c>
      <c r="B13" s="104">
        <v>0</v>
      </c>
      <c r="C13" s="104">
        <v>9290</v>
      </c>
      <c r="D13" s="104">
        <v>9290</v>
      </c>
      <c r="E13" s="104">
        <v>0</v>
      </c>
      <c r="F13" s="180" t="s">
        <v>978</v>
      </c>
      <c r="G13" s="105">
        <v>0</v>
      </c>
    </row>
    <row r="14" spans="1:7" x14ac:dyDescent="0.25">
      <c r="A14" s="103" t="s">
        <v>214</v>
      </c>
      <c r="B14" s="104">
        <v>145294.54999999999</v>
      </c>
      <c r="C14" s="104">
        <v>512908</v>
      </c>
      <c r="D14" s="104">
        <v>512908</v>
      </c>
      <c r="E14" s="104">
        <v>152027.57999999999</v>
      </c>
      <c r="F14" s="105">
        <v>104.63</v>
      </c>
      <c r="G14" s="105">
        <v>29.64</v>
      </c>
    </row>
    <row r="15" spans="1:7" x14ac:dyDescent="0.25">
      <c r="A15" s="97" t="s">
        <v>215</v>
      </c>
      <c r="B15" s="98">
        <v>709045.17</v>
      </c>
      <c r="C15" s="98">
        <v>2248930</v>
      </c>
      <c r="D15" s="98">
        <v>2248930</v>
      </c>
      <c r="E15" s="98">
        <v>952347.18</v>
      </c>
      <c r="F15" s="99">
        <v>134.31</v>
      </c>
      <c r="G15" s="99">
        <v>42.35</v>
      </c>
    </row>
    <row r="16" spans="1:7" x14ac:dyDescent="0.25">
      <c r="A16" s="103" t="s">
        <v>216</v>
      </c>
      <c r="B16" s="104">
        <v>97699.56</v>
      </c>
      <c r="C16" s="104">
        <v>200000</v>
      </c>
      <c r="D16" s="104">
        <v>200000</v>
      </c>
      <c r="E16" s="104">
        <v>92584.26</v>
      </c>
      <c r="F16" s="105">
        <v>94.76</v>
      </c>
      <c r="G16" s="105">
        <v>46.29</v>
      </c>
    </row>
    <row r="17" spans="1:7" x14ac:dyDescent="0.25">
      <c r="A17" s="103" t="s">
        <v>217</v>
      </c>
      <c r="B17" s="104">
        <v>10716.65</v>
      </c>
      <c r="C17" s="104">
        <v>50000</v>
      </c>
      <c r="D17" s="104">
        <v>50000</v>
      </c>
      <c r="E17" s="104">
        <v>27370.799999999999</v>
      </c>
      <c r="F17" s="105">
        <v>255.4</v>
      </c>
      <c r="G17" s="105">
        <v>54.74</v>
      </c>
    </row>
    <row r="18" spans="1:7" x14ac:dyDescent="0.25">
      <c r="A18" s="103" t="s">
        <v>218</v>
      </c>
      <c r="B18" s="104">
        <v>12825.88</v>
      </c>
      <c r="C18" s="104">
        <v>6363</v>
      </c>
      <c r="D18" s="104">
        <v>6363</v>
      </c>
      <c r="E18" s="104">
        <v>0</v>
      </c>
      <c r="F18" s="105">
        <v>0</v>
      </c>
      <c r="G18" s="105">
        <v>0</v>
      </c>
    </row>
    <row r="19" spans="1:7" x14ac:dyDescent="0.25">
      <c r="A19" s="103" t="s">
        <v>219</v>
      </c>
      <c r="B19" s="104">
        <v>587803.07999999996</v>
      </c>
      <c r="C19" s="104">
        <v>1992567</v>
      </c>
      <c r="D19" s="104">
        <v>1992567</v>
      </c>
      <c r="E19" s="104">
        <v>832392.12</v>
      </c>
      <c r="F19" s="105">
        <v>141.61000000000001</v>
      </c>
      <c r="G19" s="105">
        <v>41.77</v>
      </c>
    </row>
    <row r="20" spans="1:7" x14ac:dyDescent="0.25">
      <c r="A20" s="97" t="s">
        <v>220</v>
      </c>
      <c r="B20" s="98">
        <v>1995733.7</v>
      </c>
      <c r="C20" s="98">
        <v>17571950</v>
      </c>
      <c r="D20" s="98">
        <v>17571950</v>
      </c>
      <c r="E20" s="98">
        <v>1843845.9</v>
      </c>
      <c r="F20" s="99">
        <v>92.39</v>
      </c>
      <c r="G20" s="99">
        <v>10.49</v>
      </c>
    </row>
    <row r="21" spans="1:7" x14ac:dyDescent="0.25">
      <c r="A21" s="103" t="s">
        <v>221</v>
      </c>
      <c r="B21" s="104">
        <v>86988.28</v>
      </c>
      <c r="C21" s="104">
        <v>420000</v>
      </c>
      <c r="D21" s="104">
        <v>420000</v>
      </c>
      <c r="E21" s="104">
        <v>70856.5</v>
      </c>
      <c r="F21" s="105">
        <v>81.459999999999994</v>
      </c>
      <c r="G21" s="105">
        <v>16.87</v>
      </c>
    </row>
    <row r="22" spans="1:7" x14ac:dyDescent="0.25">
      <c r="A22" s="103" t="s">
        <v>222</v>
      </c>
      <c r="B22" s="104">
        <v>1695432.38</v>
      </c>
      <c r="C22" s="104">
        <v>16541950</v>
      </c>
      <c r="D22" s="104">
        <v>16541950</v>
      </c>
      <c r="E22" s="104">
        <v>1581314.08</v>
      </c>
      <c r="F22" s="105">
        <v>93.27</v>
      </c>
      <c r="G22" s="105">
        <v>9.56</v>
      </c>
    </row>
    <row r="23" spans="1:7" x14ac:dyDescent="0.25">
      <c r="A23" s="103" t="s">
        <v>223</v>
      </c>
      <c r="B23" s="104">
        <v>213313.04</v>
      </c>
      <c r="C23" s="104">
        <v>610000</v>
      </c>
      <c r="D23" s="104">
        <v>610000</v>
      </c>
      <c r="E23" s="104">
        <v>191675.32</v>
      </c>
      <c r="F23" s="105">
        <v>89.86</v>
      </c>
      <c r="G23" s="105">
        <v>31.42</v>
      </c>
    </row>
    <row r="24" spans="1:7" x14ac:dyDescent="0.25">
      <c r="A24" s="97" t="s">
        <v>224</v>
      </c>
      <c r="B24" s="98">
        <v>40398.92</v>
      </c>
      <c r="C24" s="98">
        <v>196000</v>
      </c>
      <c r="D24" s="98">
        <v>196000</v>
      </c>
      <c r="E24" s="98">
        <v>58882.68</v>
      </c>
      <c r="F24" s="99">
        <v>145.75</v>
      </c>
      <c r="G24" s="99">
        <v>30.04</v>
      </c>
    </row>
    <row r="25" spans="1:7" x14ac:dyDescent="0.25">
      <c r="A25" s="103" t="s">
        <v>225</v>
      </c>
      <c r="B25" s="104">
        <v>40398.92</v>
      </c>
      <c r="C25" s="104">
        <v>196000</v>
      </c>
      <c r="D25" s="104">
        <v>196000</v>
      </c>
      <c r="E25" s="104">
        <v>58882.68</v>
      </c>
      <c r="F25" s="105">
        <v>145.75</v>
      </c>
      <c r="G25" s="105">
        <v>30.04</v>
      </c>
    </row>
    <row r="26" spans="1:7" x14ac:dyDescent="0.25">
      <c r="A26" s="97" t="s">
        <v>226</v>
      </c>
      <c r="B26" s="98">
        <v>1413493.84</v>
      </c>
      <c r="C26" s="98">
        <v>3141917</v>
      </c>
      <c r="D26" s="98">
        <v>3141917</v>
      </c>
      <c r="E26" s="98">
        <v>1576535.4</v>
      </c>
      <c r="F26" s="99">
        <v>111.53</v>
      </c>
      <c r="G26" s="99">
        <v>50.18</v>
      </c>
    </row>
    <row r="27" spans="1:7" x14ac:dyDescent="0.25">
      <c r="A27" s="103" t="s">
        <v>227</v>
      </c>
      <c r="B27" s="104">
        <v>1104865.33</v>
      </c>
      <c r="C27" s="104">
        <v>2088727</v>
      </c>
      <c r="D27" s="104">
        <v>2088727</v>
      </c>
      <c r="E27" s="104">
        <v>1035908.12</v>
      </c>
      <c r="F27" s="105">
        <v>93.76</v>
      </c>
      <c r="G27" s="105">
        <v>49.6</v>
      </c>
    </row>
    <row r="28" spans="1:7" x14ac:dyDescent="0.25">
      <c r="A28" s="103" t="s">
        <v>228</v>
      </c>
      <c r="B28" s="104">
        <v>308628.51</v>
      </c>
      <c r="C28" s="104">
        <v>1029300</v>
      </c>
      <c r="D28" s="104">
        <v>1029300</v>
      </c>
      <c r="E28" s="104">
        <v>540627.28</v>
      </c>
      <c r="F28" s="105">
        <v>175.17</v>
      </c>
      <c r="G28" s="105">
        <v>52.52</v>
      </c>
    </row>
    <row r="29" spans="1:7" x14ac:dyDescent="0.25">
      <c r="A29" s="103" t="s">
        <v>229</v>
      </c>
      <c r="B29" s="104">
        <v>0</v>
      </c>
      <c r="C29" s="104">
        <v>23890</v>
      </c>
      <c r="D29" s="104">
        <v>23890</v>
      </c>
      <c r="E29" s="104">
        <v>0</v>
      </c>
      <c r="F29" s="180" t="s">
        <v>978</v>
      </c>
      <c r="G29" s="105">
        <v>0</v>
      </c>
    </row>
    <row r="30" spans="1:7" x14ac:dyDescent="0.25">
      <c r="A30" s="97" t="s">
        <v>230</v>
      </c>
      <c r="B30" s="98">
        <v>5253338.74</v>
      </c>
      <c r="C30" s="98">
        <v>15093592.76</v>
      </c>
      <c r="D30" s="98">
        <v>15093592.76</v>
      </c>
      <c r="E30" s="98">
        <v>6565963.0499999998</v>
      </c>
      <c r="F30" s="99">
        <v>124.99</v>
      </c>
      <c r="G30" s="99">
        <v>43.5</v>
      </c>
    </row>
    <row r="31" spans="1:7" x14ac:dyDescent="0.25">
      <c r="A31" s="103" t="s">
        <v>231</v>
      </c>
      <c r="B31" s="104">
        <v>5138039.49</v>
      </c>
      <c r="C31" s="104">
        <v>14791411.76</v>
      </c>
      <c r="D31" s="104">
        <v>14791411.76</v>
      </c>
      <c r="E31" s="104">
        <v>6365730.8399999999</v>
      </c>
      <c r="F31" s="105">
        <v>123.89</v>
      </c>
      <c r="G31" s="105">
        <v>43.04</v>
      </c>
    </row>
    <row r="32" spans="1:7" x14ac:dyDescent="0.25">
      <c r="A32" s="103" t="s">
        <v>232</v>
      </c>
      <c r="B32" s="104">
        <v>26006.25</v>
      </c>
      <c r="C32" s="104">
        <v>91068</v>
      </c>
      <c r="D32" s="104">
        <v>91068</v>
      </c>
      <c r="E32" s="104">
        <v>52652.21</v>
      </c>
      <c r="F32" s="105">
        <v>202.46</v>
      </c>
      <c r="G32" s="105">
        <v>57.82</v>
      </c>
    </row>
    <row r="33" spans="1:7" x14ac:dyDescent="0.25">
      <c r="A33" s="103" t="s">
        <v>233</v>
      </c>
      <c r="B33" s="104">
        <v>89293</v>
      </c>
      <c r="C33" s="104">
        <v>211113</v>
      </c>
      <c r="D33" s="104">
        <v>211113</v>
      </c>
      <c r="E33" s="104">
        <v>147580</v>
      </c>
      <c r="F33" s="105">
        <v>165.28</v>
      </c>
      <c r="G33" s="105">
        <v>69.91</v>
      </c>
    </row>
    <row r="34" spans="1:7" x14ac:dyDescent="0.25">
      <c r="A34" s="97" t="s">
        <v>234</v>
      </c>
      <c r="B34" s="98">
        <v>287011.01</v>
      </c>
      <c r="C34" s="98">
        <v>893117.56</v>
      </c>
      <c r="D34" s="98">
        <v>893117.56</v>
      </c>
      <c r="E34" s="98">
        <v>280002.14</v>
      </c>
      <c r="F34" s="99">
        <v>97.56</v>
      </c>
      <c r="G34" s="99">
        <v>31.35</v>
      </c>
    </row>
    <row r="35" spans="1:7" x14ac:dyDescent="0.25">
      <c r="A35" s="103" t="s">
        <v>235</v>
      </c>
      <c r="B35" s="104">
        <v>0</v>
      </c>
      <c r="C35" s="104">
        <v>150000</v>
      </c>
      <c r="D35" s="104">
        <v>150000</v>
      </c>
      <c r="E35" s="104">
        <v>7687.5</v>
      </c>
      <c r="F35" s="180" t="s">
        <v>978</v>
      </c>
      <c r="G35" s="105">
        <v>5.13</v>
      </c>
    </row>
    <row r="36" spans="1:7" x14ac:dyDescent="0.25">
      <c r="A36" s="103" t="s">
        <v>236</v>
      </c>
      <c r="B36" s="104">
        <v>14249.08</v>
      </c>
      <c r="C36" s="104">
        <v>23515.38</v>
      </c>
      <c r="D36" s="104">
        <v>23515.38</v>
      </c>
      <c r="E36" s="104">
        <v>288</v>
      </c>
      <c r="F36" s="105">
        <v>2.02</v>
      </c>
      <c r="G36" s="105">
        <v>1.22</v>
      </c>
    </row>
    <row r="37" spans="1:7" x14ac:dyDescent="0.25">
      <c r="A37" s="103" t="s">
        <v>237</v>
      </c>
      <c r="B37" s="104">
        <v>244406.41</v>
      </c>
      <c r="C37" s="104">
        <v>652092.96</v>
      </c>
      <c r="D37" s="104">
        <v>652092.96</v>
      </c>
      <c r="E37" s="104">
        <v>238272.02</v>
      </c>
      <c r="F37" s="105">
        <v>97.49</v>
      </c>
      <c r="G37" s="105">
        <v>36.54</v>
      </c>
    </row>
    <row r="38" spans="1:7" x14ac:dyDescent="0.25">
      <c r="A38" s="103" t="s">
        <v>238</v>
      </c>
      <c r="B38" s="104">
        <v>28355.52</v>
      </c>
      <c r="C38" s="104">
        <v>67509.22</v>
      </c>
      <c r="D38" s="104">
        <v>67509.22</v>
      </c>
      <c r="E38" s="104">
        <v>33754.620000000003</v>
      </c>
      <c r="F38" s="105">
        <v>119.04</v>
      </c>
      <c r="G38" s="105">
        <v>50</v>
      </c>
    </row>
  </sheetData>
  <pageMargins left="0.70866141732283472" right="0.70866141732283472" top="0.74803149606299213" bottom="0.74803149606299213" header="0.31496062992125984" footer="0.31496062992125984"/>
  <pageSetup paperSize="9" scale="79" fitToHeight="0" orientation="landscape" r:id="rId1"/>
  <headerFooter>
    <oddFooter>Stranica &amp;P od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G16"/>
  <sheetViews>
    <sheetView workbookViewId="0">
      <selection activeCell="M21" sqref="M21"/>
    </sheetView>
  </sheetViews>
  <sheetFormatPr defaultRowHeight="15" x14ac:dyDescent="0.25"/>
  <cols>
    <col min="1" max="1" width="83.28515625" customWidth="1"/>
    <col min="2" max="2" width="17.85546875" customWidth="1"/>
    <col min="3" max="3" width="12.28515625" customWidth="1"/>
    <col min="4" max="4" width="13" customWidth="1"/>
    <col min="5" max="5" width="16.140625" customWidth="1"/>
    <col min="6" max="6" width="9.5703125" customWidth="1"/>
  </cols>
  <sheetData>
    <row r="1" spans="1:7" x14ac:dyDescent="0.25">
      <c r="A1" s="189" t="s">
        <v>1004</v>
      </c>
      <c r="B1" s="189"/>
      <c r="C1" s="189"/>
      <c r="D1" s="189"/>
      <c r="E1" s="189"/>
      <c r="F1" s="189"/>
      <c r="G1" s="189"/>
    </row>
    <row r="2" spans="1:7" x14ac:dyDescent="0.25">
      <c r="A2" s="68"/>
      <c r="B2" s="68"/>
      <c r="C2" s="68"/>
      <c r="D2" s="68"/>
      <c r="E2" s="68"/>
      <c r="F2" s="68"/>
      <c r="G2" s="68"/>
    </row>
    <row r="3" spans="1:7" ht="35.25" customHeight="1" x14ac:dyDescent="0.25">
      <c r="A3" s="190" t="s">
        <v>1012</v>
      </c>
      <c r="B3" s="190"/>
      <c r="C3" s="190"/>
      <c r="D3" s="190"/>
      <c r="E3" s="190"/>
      <c r="F3" s="190"/>
      <c r="G3" s="190"/>
    </row>
    <row r="5" spans="1:7" x14ac:dyDescent="0.25">
      <c r="A5" s="106" t="s">
        <v>1005</v>
      </c>
    </row>
    <row r="6" spans="1:7" s="2" customFormat="1" ht="39.75" x14ac:dyDescent="0.3">
      <c r="A6" s="73" t="s">
        <v>998</v>
      </c>
      <c r="B6" s="74" t="s">
        <v>1001</v>
      </c>
      <c r="C6" s="76" t="s">
        <v>1</v>
      </c>
      <c r="D6" s="76" t="s">
        <v>2</v>
      </c>
      <c r="E6" s="74" t="s">
        <v>997</v>
      </c>
      <c r="F6" s="76" t="s">
        <v>3</v>
      </c>
      <c r="G6" s="76" t="s">
        <v>4</v>
      </c>
    </row>
    <row r="7" spans="1:7" x14ac:dyDescent="0.25">
      <c r="A7" s="77" t="s">
        <v>239</v>
      </c>
      <c r="B7" s="78" t="s">
        <v>6</v>
      </c>
      <c r="C7" s="78" t="s">
        <v>7</v>
      </c>
      <c r="D7" s="78" t="s">
        <v>8</v>
      </c>
      <c r="E7" s="78" t="s">
        <v>9</v>
      </c>
      <c r="F7" s="78" t="s">
        <v>10</v>
      </c>
      <c r="G7" s="78" t="s">
        <v>11</v>
      </c>
    </row>
    <row r="8" spans="1:7" x14ac:dyDescent="0.25">
      <c r="A8" s="107" t="s">
        <v>16</v>
      </c>
      <c r="B8" s="108">
        <v>244200</v>
      </c>
      <c r="C8" s="108">
        <v>0</v>
      </c>
      <c r="D8" s="108">
        <v>0</v>
      </c>
      <c r="E8" s="108">
        <v>0</v>
      </c>
      <c r="F8" s="109">
        <v>0</v>
      </c>
      <c r="G8" s="81" t="s">
        <v>978</v>
      </c>
    </row>
    <row r="9" spans="1:7" x14ac:dyDescent="0.25">
      <c r="A9" s="107" t="s">
        <v>240</v>
      </c>
      <c r="B9" s="108">
        <v>244200</v>
      </c>
      <c r="C9" s="108">
        <v>0</v>
      </c>
      <c r="D9" s="108">
        <v>0</v>
      </c>
      <c r="E9" s="108">
        <v>0</v>
      </c>
      <c r="F9" s="109">
        <v>0</v>
      </c>
      <c r="G9" s="81" t="s">
        <v>978</v>
      </c>
    </row>
    <row r="10" spans="1:7" x14ac:dyDescent="0.25">
      <c r="A10" s="82" t="s">
        <v>241</v>
      </c>
      <c r="B10" s="83">
        <v>244200</v>
      </c>
      <c r="C10" s="83" t="s">
        <v>0</v>
      </c>
      <c r="D10" s="83"/>
      <c r="E10" s="83">
        <v>0</v>
      </c>
      <c r="F10" s="84">
        <v>0</v>
      </c>
      <c r="G10" s="84" t="s">
        <v>0</v>
      </c>
    </row>
    <row r="11" spans="1:7" x14ac:dyDescent="0.25">
      <c r="A11" s="82" t="s">
        <v>242</v>
      </c>
      <c r="B11" s="83">
        <v>244200</v>
      </c>
      <c r="C11" s="83" t="s">
        <v>0</v>
      </c>
      <c r="D11" s="83"/>
      <c r="E11" s="83">
        <v>0</v>
      </c>
      <c r="F11" s="84">
        <v>0</v>
      </c>
      <c r="G11" s="84" t="s">
        <v>0</v>
      </c>
    </row>
    <row r="12" spans="1:7" x14ac:dyDescent="0.25">
      <c r="A12" s="107" t="s">
        <v>17</v>
      </c>
      <c r="B12" s="108">
        <v>10619.12</v>
      </c>
      <c r="C12" s="108">
        <v>46000</v>
      </c>
      <c r="D12" s="108">
        <v>46000</v>
      </c>
      <c r="E12" s="108">
        <v>22234.240000000002</v>
      </c>
      <c r="F12" s="109">
        <v>209.38</v>
      </c>
      <c r="G12" s="109">
        <v>48.34</v>
      </c>
    </row>
    <row r="13" spans="1:7" x14ac:dyDescent="0.25">
      <c r="A13" s="107" t="s">
        <v>243</v>
      </c>
      <c r="B13" s="108">
        <v>10619.12</v>
      </c>
      <c r="C13" s="108">
        <v>46000</v>
      </c>
      <c r="D13" s="108">
        <v>46000</v>
      </c>
      <c r="E13" s="108">
        <v>22234.240000000002</v>
      </c>
      <c r="F13" s="109">
        <v>209.38</v>
      </c>
      <c r="G13" s="109">
        <v>48.34</v>
      </c>
    </row>
    <row r="14" spans="1:7" x14ac:dyDescent="0.25">
      <c r="A14" s="82" t="s">
        <v>244</v>
      </c>
      <c r="B14" s="83">
        <v>10619.12</v>
      </c>
      <c r="C14" s="83" t="s">
        <v>0</v>
      </c>
      <c r="D14" s="83"/>
      <c r="E14" s="83">
        <v>22234.240000000002</v>
      </c>
      <c r="F14" s="84">
        <v>209.38</v>
      </c>
      <c r="G14" s="84"/>
    </row>
    <row r="15" spans="1:7" x14ac:dyDescent="0.25">
      <c r="A15" s="82" t="s">
        <v>245</v>
      </c>
      <c r="B15" s="83">
        <v>10619.12</v>
      </c>
      <c r="C15" s="83" t="s">
        <v>0</v>
      </c>
      <c r="D15" s="83"/>
      <c r="E15" s="83">
        <v>22234.240000000002</v>
      </c>
      <c r="F15" s="84">
        <v>209.38</v>
      </c>
      <c r="G15" s="84"/>
    </row>
    <row r="16" spans="1:7" ht="21" customHeight="1" x14ac:dyDescent="0.25">
      <c r="A16" s="110" t="s">
        <v>246</v>
      </c>
      <c r="B16" s="111">
        <v>233580.88</v>
      </c>
      <c r="C16" s="111">
        <v>-46000</v>
      </c>
      <c r="D16" s="111">
        <v>-46000</v>
      </c>
      <c r="E16" s="111">
        <v>-22234.240000000002</v>
      </c>
      <c r="F16" s="182">
        <f>E16/B16*100</f>
        <v>-9.5188613040587917</v>
      </c>
      <c r="G16" s="182">
        <f>E16/D16*100</f>
        <v>48.335304347826089</v>
      </c>
    </row>
  </sheetData>
  <mergeCells count="2">
    <mergeCell ref="A1:G1"/>
    <mergeCell ref="A3:G3"/>
  </mergeCells>
  <pageMargins left="0.7" right="0.7" top="0.75" bottom="0.75" header="0.3" footer="0.3"/>
  <pageSetup paperSize="9" scale="80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2:G11"/>
  <sheetViews>
    <sheetView workbookViewId="0">
      <selection activeCell="E26" sqref="E26"/>
    </sheetView>
  </sheetViews>
  <sheetFormatPr defaultRowHeight="15" x14ac:dyDescent="0.25"/>
  <cols>
    <col min="1" max="1" width="77.85546875" customWidth="1"/>
    <col min="2" max="2" width="18.140625" customWidth="1"/>
    <col min="3" max="3" width="13.7109375" customWidth="1"/>
    <col min="4" max="4" width="13" customWidth="1"/>
    <col min="5" max="5" width="17.42578125" customWidth="1"/>
  </cols>
  <sheetData>
    <row r="2" spans="1:7" x14ac:dyDescent="0.25">
      <c r="A2" s="106" t="s">
        <v>1006</v>
      </c>
    </row>
    <row r="3" spans="1:7" ht="26.25" x14ac:dyDescent="0.25">
      <c r="A3" s="73" t="s">
        <v>1000</v>
      </c>
      <c r="B3" s="74" t="s">
        <v>1001</v>
      </c>
      <c r="C3" s="76" t="s">
        <v>1</v>
      </c>
      <c r="D3" s="76" t="s">
        <v>2</v>
      </c>
      <c r="E3" s="74" t="s">
        <v>997</v>
      </c>
      <c r="F3" s="76" t="s">
        <v>3</v>
      </c>
      <c r="G3" s="76" t="s">
        <v>4</v>
      </c>
    </row>
    <row r="4" spans="1:7" x14ac:dyDescent="0.25">
      <c r="A4" s="113" t="s">
        <v>239</v>
      </c>
      <c r="B4" s="75" t="s">
        <v>6</v>
      </c>
      <c r="C4" s="75" t="s">
        <v>7</v>
      </c>
      <c r="D4" s="75" t="s">
        <v>8</v>
      </c>
      <c r="E4" s="75" t="s">
        <v>9</v>
      </c>
      <c r="F4" s="75" t="s">
        <v>10</v>
      </c>
      <c r="G4" s="75" t="s">
        <v>11</v>
      </c>
    </row>
    <row r="5" spans="1:7" x14ac:dyDescent="0.25">
      <c r="A5" s="114" t="s">
        <v>247</v>
      </c>
      <c r="B5" s="115">
        <v>244200</v>
      </c>
      <c r="C5" s="115">
        <v>0</v>
      </c>
      <c r="D5" s="115">
        <v>0</v>
      </c>
      <c r="E5" s="115">
        <v>0</v>
      </c>
      <c r="F5" s="116">
        <v>0</v>
      </c>
      <c r="G5" s="112" t="s">
        <v>978</v>
      </c>
    </row>
    <row r="6" spans="1:7" x14ac:dyDescent="0.25">
      <c r="A6" s="117" t="s">
        <v>248</v>
      </c>
      <c r="B6" s="118">
        <v>244200</v>
      </c>
      <c r="C6" s="118">
        <v>0</v>
      </c>
      <c r="D6" s="118">
        <v>0</v>
      </c>
      <c r="E6" s="118">
        <v>0</v>
      </c>
      <c r="F6" s="119">
        <v>0</v>
      </c>
      <c r="G6" s="179" t="s">
        <v>978</v>
      </c>
    </row>
    <row r="7" spans="1:7" x14ac:dyDescent="0.25">
      <c r="A7" s="120" t="s">
        <v>249</v>
      </c>
      <c r="B7" s="121">
        <v>244200</v>
      </c>
      <c r="C7" s="121">
        <v>0</v>
      </c>
      <c r="D7" s="121">
        <v>0</v>
      </c>
      <c r="E7" s="121">
        <v>0</v>
      </c>
      <c r="F7" s="122">
        <v>0</v>
      </c>
      <c r="G7" s="181" t="s">
        <v>978</v>
      </c>
    </row>
    <row r="8" spans="1:7" x14ac:dyDescent="0.25">
      <c r="A8" s="114" t="s">
        <v>250</v>
      </c>
      <c r="B8" s="115">
        <v>10619.12</v>
      </c>
      <c r="C8" s="115">
        <v>46000</v>
      </c>
      <c r="D8" s="115">
        <v>46000</v>
      </c>
      <c r="E8" s="115">
        <v>22234.240000000002</v>
      </c>
      <c r="F8" s="116">
        <v>209.38</v>
      </c>
      <c r="G8" s="116">
        <v>48.34</v>
      </c>
    </row>
    <row r="9" spans="1:7" x14ac:dyDescent="0.25">
      <c r="A9" s="117" t="s">
        <v>251</v>
      </c>
      <c r="B9" s="118">
        <v>10619.12</v>
      </c>
      <c r="C9" s="118">
        <v>46000</v>
      </c>
      <c r="D9" s="118">
        <v>46000</v>
      </c>
      <c r="E9" s="118">
        <v>22234.240000000002</v>
      </c>
      <c r="F9" s="119">
        <v>209.38</v>
      </c>
      <c r="G9" s="119">
        <v>48.34</v>
      </c>
    </row>
    <row r="10" spans="1:7" x14ac:dyDescent="0.25">
      <c r="A10" s="120" t="s">
        <v>252</v>
      </c>
      <c r="B10" s="121">
        <v>10619.12</v>
      </c>
      <c r="C10" s="121">
        <v>46000</v>
      </c>
      <c r="D10" s="121">
        <v>46000</v>
      </c>
      <c r="E10" s="121">
        <v>22234.240000000002</v>
      </c>
      <c r="F10" s="122">
        <v>209.38</v>
      </c>
      <c r="G10" s="122">
        <v>48.34</v>
      </c>
    </row>
    <row r="11" spans="1:7" x14ac:dyDescent="0.25">
      <c r="A11" s="114" t="s">
        <v>246</v>
      </c>
      <c r="B11" s="115">
        <v>233580.88</v>
      </c>
      <c r="C11" s="115">
        <v>-46000</v>
      </c>
      <c r="D11" s="115">
        <v>-46000</v>
      </c>
      <c r="E11" s="115">
        <v>-22234.240000000002</v>
      </c>
      <c r="F11" s="116" t="s">
        <v>0</v>
      </c>
      <c r="G11" s="116" t="s">
        <v>0</v>
      </c>
    </row>
  </sheetData>
  <pageMargins left="0.7" right="0.7" top="0.75" bottom="0.75" header="0.3" footer="0.3"/>
  <pageSetup paperSize="9" scale="82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92D050"/>
    <pageSetUpPr fitToPage="1"/>
  </sheetPr>
  <dimension ref="A1:G33"/>
  <sheetViews>
    <sheetView topLeftCell="A7" workbookViewId="0">
      <selection activeCell="A5" sqref="A5"/>
    </sheetView>
  </sheetViews>
  <sheetFormatPr defaultRowHeight="15" x14ac:dyDescent="0.25"/>
  <cols>
    <col min="1" max="1" width="22.28515625" customWidth="1"/>
    <col min="2" max="2" width="11" customWidth="1"/>
    <col min="3" max="3" width="57.85546875" customWidth="1"/>
    <col min="4" max="5" width="15" customWidth="1"/>
    <col min="6" max="6" width="18.5703125" customWidth="1"/>
    <col min="7" max="7" width="16.42578125" customWidth="1"/>
  </cols>
  <sheetData>
    <row r="1" spans="1:7" x14ac:dyDescent="0.25">
      <c r="A1" s="187" t="s">
        <v>1007</v>
      </c>
      <c r="B1" s="187"/>
      <c r="C1" s="187"/>
      <c r="D1" s="187"/>
      <c r="E1" s="187"/>
      <c r="F1" s="187"/>
      <c r="G1" s="187"/>
    </row>
    <row r="2" spans="1:7" x14ac:dyDescent="0.25">
      <c r="A2" s="192" t="s">
        <v>1008</v>
      </c>
      <c r="B2" s="192"/>
      <c r="C2" s="192"/>
      <c r="D2" s="192"/>
      <c r="E2" s="192"/>
      <c r="F2" s="192"/>
      <c r="G2" s="192"/>
    </row>
    <row r="3" spans="1:7" ht="42.75" customHeight="1" x14ac:dyDescent="0.25">
      <c r="A3" s="190" t="s">
        <v>1011</v>
      </c>
      <c r="B3" s="190"/>
      <c r="C3" s="190"/>
      <c r="D3" s="190"/>
      <c r="E3" s="190"/>
      <c r="F3" s="190"/>
      <c r="G3" s="190"/>
    </row>
    <row r="4" spans="1:7" x14ac:dyDescent="0.25">
      <c r="A4" s="123"/>
      <c r="B4" s="124"/>
      <c r="C4" s="125"/>
      <c r="D4" s="126"/>
      <c r="E4" s="126"/>
      <c r="F4" s="126"/>
    </row>
    <row r="5" spans="1:7" x14ac:dyDescent="0.25">
      <c r="A5" s="127" t="s">
        <v>1009</v>
      </c>
      <c r="B5" s="126"/>
      <c r="C5" s="125"/>
      <c r="D5" s="126"/>
      <c r="E5" s="126"/>
      <c r="F5" s="126"/>
    </row>
    <row r="6" spans="1:7" s="3" customFormat="1" ht="27" x14ac:dyDescent="0.3">
      <c r="A6" s="191" t="s">
        <v>1010</v>
      </c>
      <c r="B6" s="191"/>
      <c r="C6" s="191"/>
      <c r="D6" s="128" t="s">
        <v>1</v>
      </c>
      <c r="E6" s="128" t="s">
        <v>2</v>
      </c>
      <c r="F6" s="129" t="s">
        <v>997</v>
      </c>
      <c r="G6" s="130" t="s">
        <v>253</v>
      </c>
    </row>
    <row r="7" spans="1:7" x14ac:dyDescent="0.25">
      <c r="A7" s="191"/>
      <c r="B7" s="191"/>
      <c r="C7" s="191"/>
      <c r="D7" s="130" t="s">
        <v>6</v>
      </c>
      <c r="E7" s="130" t="s">
        <v>7</v>
      </c>
      <c r="F7" s="130" t="s">
        <v>8</v>
      </c>
      <c r="G7" s="130" t="s">
        <v>9</v>
      </c>
    </row>
    <row r="8" spans="1:7" ht="27.75" customHeight="1" x14ac:dyDescent="0.25">
      <c r="A8" s="193" t="s">
        <v>0</v>
      </c>
      <c r="B8" s="194"/>
      <c r="C8" s="131" t="s">
        <v>254</v>
      </c>
      <c r="D8" s="132">
        <v>44274217.670000002</v>
      </c>
      <c r="E8" s="132">
        <v>44274217.670000002</v>
      </c>
      <c r="F8" s="132">
        <v>13787544.279999999</v>
      </c>
      <c r="G8" s="133">
        <v>31.14</v>
      </c>
    </row>
    <row r="9" spans="1:7" x14ac:dyDescent="0.25">
      <c r="A9" s="134" t="s">
        <v>255</v>
      </c>
      <c r="B9" s="134" t="s">
        <v>256</v>
      </c>
      <c r="C9" s="135" t="s">
        <v>257</v>
      </c>
      <c r="D9" s="136">
        <v>3940884</v>
      </c>
      <c r="E9" s="136">
        <v>3940884</v>
      </c>
      <c r="F9" s="136">
        <v>1737376.59</v>
      </c>
      <c r="G9" s="137">
        <v>44.09</v>
      </c>
    </row>
    <row r="10" spans="1:7" x14ac:dyDescent="0.25">
      <c r="A10" s="138" t="s">
        <v>258</v>
      </c>
      <c r="B10" s="138" t="s">
        <v>259</v>
      </c>
      <c r="C10" s="139" t="s">
        <v>257</v>
      </c>
      <c r="D10" s="140">
        <v>3777867</v>
      </c>
      <c r="E10" s="140">
        <v>3777867</v>
      </c>
      <c r="F10" s="140">
        <v>1670015.61</v>
      </c>
      <c r="G10" s="141">
        <v>44.21</v>
      </c>
    </row>
    <row r="11" spans="1:7" x14ac:dyDescent="0.25">
      <c r="A11" s="138" t="s">
        <v>258</v>
      </c>
      <c r="B11" s="138" t="s">
        <v>260</v>
      </c>
      <c r="C11" s="139" t="s">
        <v>261</v>
      </c>
      <c r="D11" s="140">
        <v>163017</v>
      </c>
      <c r="E11" s="140">
        <v>163017</v>
      </c>
      <c r="F11" s="140">
        <v>67360.98</v>
      </c>
      <c r="G11" s="141">
        <v>41.32</v>
      </c>
    </row>
    <row r="12" spans="1:7" x14ac:dyDescent="0.25">
      <c r="A12" s="142" t="s">
        <v>262</v>
      </c>
      <c r="B12" s="142" t="s">
        <v>263</v>
      </c>
      <c r="C12" s="143" t="s">
        <v>261</v>
      </c>
      <c r="D12" s="144">
        <v>163017</v>
      </c>
      <c r="E12" s="144">
        <v>163017</v>
      </c>
      <c r="F12" s="144">
        <v>67360.98</v>
      </c>
      <c r="G12" s="145">
        <v>41.32</v>
      </c>
    </row>
    <row r="13" spans="1:7" x14ac:dyDescent="0.25">
      <c r="A13" s="134" t="s">
        <v>255</v>
      </c>
      <c r="B13" s="134" t="s">
        <v>264</v>
      </c>
      <c r="C13" s="135" t="s">
        <v>265</v>
      </c>
      <c r="D13" s="136">
        <v>15786836.67</v>
      </c>
      <c r="E13" s="136">
        <v>15786836.67</v>
      </c>
      <c r="F13" s="136">
        <v>8545162.3499999996</v>
      </c>
      <c r="G13" s="137">
        <v>54.13</v>
      </c>
    </row>
    <row r="14" spans="1:7" x14ac:dyDescent="0.25">
      <c r="A14" s="138" t="s">
        <v>258</v>
      </c>
      <c r="B14" s="138" t="s">
        <v>266</v>
      </c>
      <c r="C14" s="139" t="s">
        <v>267</v>
      </c>
      <c r="D14" s="140">
        <v>439700</v>
      </c>
      <c r="E14" s="140">
        <v>439700</v>
      </c>
      <c r="F14" s="140">
        <v>223814.19</v>
      </c>
      <c r="G14" s="141">
        <v>50.9</v>
      </c>
    </row>
    <row r="15" spans="1:7" x14ac:dyDescent="0.25">
      <c r="A15" s="142" t="s">
        <v>262</v>
      </c>
      <c r="B15" s="142" t="s">
        <v>268</v>
      </c>
      <c r="C15" s="143" t="s">
        <v>269</v>
      </c>
      <c r="D15" s="144">
        <v>272000</v>
      </c>
      <c r="E15" s="144">
        <v>272000</v>
      </c>
      <c r="F15" s="144">
        <v>134651.17000000001</v>
      </c>
      <c r="G15" s="145">
        <v>49.5</v>
      </c>
    </row>
    <row r="16" spans="1:7" x14ac:dyDescent="0.25">
      <c r="A16" s="142" t="s">
        <v>262</v>
      </c>
      <c r="B16" s="142" t="s">
        <v>270</v>
      </c>
      <c r="C16" s="143" t="s">
        <v>271</v>
      </c>
      <c r="D16" s="144">
        <v>167700</v>
      </c>
      <c r="E16" s="144">
        <v>167700</v>
      </c>
      <c r="F16" s="144">
        <v>89163.02</v>
      </c>
      <c r="G16" s="145">
        <v>53.17</v>
      </c>
    </row>
    <row r="17" spans="1:7" x14ac:dyDescent="0.25">
      <c r="A17" s="138" t="s">
        <v>258</v>
      </c>
      <c r="B17" s="138" t="s">
        <v>272</v>
      </c>
      <c r="C17" s="139" t="s">
        <v>273</v>
      </c>
      <c r="D17" s="140">
        <v>6942661.7599999998</v>
      </c>
      <c r="E17" s="140">
        <v>6942661.7599999998</v>
      </c>
      <c r="F17" s="140">
        <v>3860789.83</v>
      </c>
      <c r="G17" s="141">
        <v>55.61</v>
      </c>
    </row>
    <row r="18" spans="1:7" x14ac:dyDescent="0.25">
      <c r="A18" s="142" t="s">
        <v>262</v>
      </c>
      <c r="B18" s="142" t="s">
        <v>274</v>
      </c>
      <c r="C18" s="143" t="s">
        <v>275</v>
      </c>
      <c r="D18" s="144">
        <v>2277971.4700000002</v>
      </c>
      <c r="E18" s="144">
        <v>2277971.4700000002</v>
      </c>
      <c r="F18" s="144">
        <v>1351642.45</v>
      </c>
      <c r="G18" s="145">
        <v>59.34</v>
      </c>
    </row>
    <row r="19" spans="1:7" x14ac:dyDescent="0.25">
      <c r="A19" s="142" t="s">
        <v>262</v>
      </c>
      <c r="B19" s="142" t="s">
        <v>276</v>
      </c>
      <c r="C19" s="143" t="s">
        <v>277</v>
      </c>
      <c r="D19" s="144">
        <v>1285675.51</v>
      </c>
      <c r="E19" s="144">
        <v>1285675.51</v>
      </c>
      <c r="F19" s="144">
        <v>794282.6</v>
      </c>
      <c r="G19" s="145">
        <v>61.78</v>
      </c>
    </row>
    <row r="20" spans="1:7" x14ac:dyDescent="0.25">
      <c r="A20" s="142" t="s">
        <v>262</v>
      </c>
      <c r="B20" s="142" t="s">
        <v>278</v>
      </c>
      <c r="C20" s="143" t="s">
        <v>279</v>
      </c>
      <c r="D20" s="144">
        <v>3379014.78</v>
      </c>
      <c r="E20" s="144">
        <v>3379014.78</v>
      </c>
      <c r="F20" s="144">
        <v>1714864.78</v>
      </c>
      <c r="G20" s="145">
        <v>50.75</v>
      </c>
    </row>
    <row r="21" spans="1:7" x14ac:dyDescent="0.25">
      <c r="A21" s="138" t="s">
        <v>258</v>
      </c>
      <c r="B21" s="138" t="s">
        <v>280</v>
      </c>
      <c r="C21" s="139" t="s">
        <v>281</v>
      </c>
      <c r="D21" s="140">
        <v>3443000</v>
      </c>
      <c r="E21" s="140">
        <v>3443000</v>
      </c>
      <c r="F21" s="140">
        <v>1950171.37</v>
      </c>
      <c r="G21" s="141">
        <v>56.64</v>
      </c>
    </row>
    <row r="22" spans="1:7" x14ac:dyDescent="0.25">
      <c r="A22" s="142" t="s">
        <v>262</v>
      </c>
      <c r="B22" s="142" t="s">
        <v>282</v>
      </c>
      <c r="C22" s="143" t="s">
        <v>283</v>
      </c>
      <c r="D22" s="144">
        <v>3443000</v>
      </c>
      <c r="E22" s="144">
        <v>3443000</v>
      </c>
      <c r="F22" s="144">
        <v>1950171.37</v>
      </c>
      <c r="G22" s="145">
        <v>56.64</v>
      </c>
    </row>
    <row r="23" spans="1:7" x14ac:dyDescent="0.25">
      <c r="A23" s="138" t="s">
        <v>258</v>
      </c>
      <c r="B23" s="138" t="s">
        <v>284</v>
      </c>
      <c r="C23" s="139" t="s">
        <v>285</v>
      </c>
      <c r="D23" s="140">
        <v>2937075.56</v>
      </c>
      <c r="E23" s="140">
        <v>2937075.56</v>
      </c>
      <c r="F23" s="140">
        <v>1399337.53</v>
      </c>
      <c r="G23" s="141">
        <v>47.64</v>
      </c>
    </row>
    <row r="24" spans="1:7" x14ac:dyDescent="0.25">
      <c r="A24" s="138" t="s">
        <v>258</v>
      </c>
      <c r="B24" s="138" t="s">
        <v>286</v>
      </c>
      <c r="C24" s="139" t="s">
        <v>287</v>
      </c>
      <c r="D24" s="140">
        <v>1164399.3500000001</v>
      </c>
      <c r="E24" s="140">
        <v>1164399.3500000001</v>
      </c>
      <c r="F24" s="140">
        <v>645883.99</v>
      </c>
      <c r="G24" s="141">
        <v>55.47</v>
      </c>
    </row>
    <row r="25" spans="1:7" x14ac:dyDescent="0.25">
      <c r="A25" s="142" t="s">
        <v>262</v>
      </c>
      <c r="B25" s="142" t="s">
        <v>288</v>
      </c>
      <c r="C25" s="143" t="s">
        <v>289</v>
      </c>
      <c r="D25" s="144">
        <v>1164399.3500000001</v>
      </c>
      <c r="E25" s="144">
        <v>1164399.3500000001</v>
      </c>
      <c r="F25" s="144">
        <v>645883.99</v>
      </c>
      <c r="G25" s="145">
        <v>55.47</v>
      </c>
    </row>
    <row r="26" spans="1:7" x14ac:dyDescent="0.25">
      <c r="A26" s="138" t="s">
        <v>258</v>
      </c>
      <c r="B26" s="138" t="s">
        <v>290</v>
      </c>
      <c r="C26" s="139" t="s">
        <v>291</v>
      </c>
      <c r="D26" s="140">
        <v>860000</v>
      </c>
      <c r="E26" s="140">
        <v>860000</v>
      </c>
      <c r="F26" s="140">
        <v>465165.44</v>
      </c>
      <c r="G26" s="141">
        <v>54.09</v>
      </c>
    </row>
    <row r="27" spans="1:7" x14ac:dyDescent="0.25">
      <c r="A27" s="142" t="s">
        <v>262</v>
      </c>
      <c r="B27" s="142" t="s">
        <v>292</v>
      </c>
      <c r="C27" s="143" t="s">
        <v>293</v>
      </c>
      <c r="D27" s="144">
        <v>860000</v>
      </c>
      <c r="E27" s="144">
        <v>860000</v>
      </c>
      <c r="F27" s="144">
        <v>465165.44</v>
      </c>
      <c r="G27" s="145">
        <v>54.09</v>
      </c>
    </row>
    <row r="28" spans="1:7" x14ac:dyDescent="0.25">
      <c r="A28" s="134" t="s">
        <v>255</v>
      </c>
      <c r="B28" s="134" t="s">
        <v>294</v>
      </c>
      <c r="C28" s="135" t="s">
        <v>295</v>
      </c>
      <c r="D28" s="136">
        <v>493000</v>
      </c>
      <c r="E28" s="136">
        <v>493000</v>
      </c>
      <c r="F28" s="136">
        <v>152027.57999999999</v>
      </c>
      <c r="G28" s="137">
        <v>30.84</v>
      </c>
    </row>
    <row r="29" spans="1:7" x14ac:dyDescent="0.25">
      <c r="A29" s="138" t="s">
        <v>258</v>
      </c>
      <c r="B29" s="138" t="s">
        <v>296</v>
      </c>
      <c r="C29" s="139" t="s">
        <v>297</v>
      </c>
      <c r="D29" s="140">
        <v>493000</v>
      </c>
      <c r="E29" s="140">
        <v>493000</v>
      </c>
      <c r="F29" s="140">
        <v>152027.57999999999</v>
      </c>
      <c r="G29" s="141">
        <v>30.84</v>
      </c>
    </row>
    <row r="30" spans="1:7" x14ac:dyDescent="0.25">
      <c r="A30" s="134" t="s">
        <v>255</v>
      </c>
      <c r="B30" s="134" t="s">
        <v>298</v>
      </c>
      <c r="C30" s="135" t="s">
        <v>299</v>
      </c>
      <c r="D30" s="136">
        <v>124247</v>
      </c>
      <c r="E30" s="136">
        <v>124247</v>
      </c>
      <c r="F30" s="136">
        <v>41630.57</v>
      </c>
      <c r="G30" s="137">
        <v>33.51</v>
      </c>
    </row>
    <row r="31" spans="1:7" x14ac:dyDescent="0.25">
      <c r="A31" s="138" t="s">
        <v>258</v>
      </c>
      <c r="B31" s="138" t="s">
        <v>300</v>
      </c>
      <c r="C31" s="139" t="s">
        <v>299</v>
      </c>
      <c r="D31" s="140">
        <v>124247</v>
      </c>
      <c r="E31" s="140">
        <v>124247</v>
      </c>
      <c r="F31" s="140">
        <v>41630.57</v>
      </c>
      <c r="G31" s="141">
        <v>33.51</v>
      </c>
    </row>
    <row r="32" spans="1:7" x14ac:dyDescent="0.25">
      <c r="A32" s="134" t="s">
        <v>255</v>
      </c>
      <c r="B32" s="134" t="s">
        <v>301</v>
      </c>
      <c r="C32" s="135" t="s">
        <v>302</v>
      </c>
      <c r="D32" s="136">
        <v>23929250</v>
      </c>
      <c r="E32" s="136">
        <v>23929250</v>
      </c>
      <c r="F32" s="136">
        <v>3311347.19</v>
      </c>
      <c r="G32" s="137">
        <v>13.84</v>
      </c>
    </row>
    <row r="33" spans="1:7" x14ac:dyDescent="0.25">
      <c r="A33" s="138" t="s">
        <v>258</v>
      </c>
      <c r="B33" s="138" t="s">
        <v>303</v>
      </c>
      <c r="C33" s="139" t="s">
        <v>302</v>
      </c>
      <c r="D33" s="140">
        <v>23929250</v>
      </c>
      <c r="E33" s="140">
        <v>23929250</v>
      </c>
      <c r="F33" s="140">
        <v>3311347.19</v>
      </c>
      <c r="G33" s="141">
        <v>13.84</v>
      </c>
    </row>
  </sheetData>
  <mergeCells count="5">
    <mergeCell ref="A6:C7"/>
    <mergeCell ref="A1:G1"/>
    <mergeCell ref="A2:G2"/>
    <mergeCell ref="A3:G3"/>
    <mergeCell ref="A8:B8"/>
  </mergeCells>
  <pageMargins left="0.7" right="0.7" top="0.75" bottom="0.75" header="0.3" footer="0.3"/>
  <pageSetup paperSize="9" scale="56" fitToHeight="0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92D050"/>
    <pageSetUpPr fitToPage="1"/>
  </sheetPr>
  <dimension ref="A2:F1821"/>
  <sheetViews>
    <sheetView workbookViewId="0">
      <selection activeCell="E285" sqref="E285"/>
    </sheetView>
  </sheetViews>
  <sheetFormatPr defaultRowHeight="15" x14ac:dyDescent="0.25"/>
  <cols>
    <col min="1" max="1" width="9.42578125" customWidth="1"/>
    <col min="2" max="2" width="80.5703125" customWidth="1"/>
    <col min="3" max="3" width="19.42578125" customWidth="1"/>
    <col min="4" max="4" width="17.42578125" customWidth="1"/>
    <col min="5" max="5" width="20.28515625" customWidth="1"/>
    <col min="6" max="6" width="10.7109375" customWidth="1"/>
  </cols>
  <sheetData>
    <row r="2" spans="1:6" x14ac:dyDescent="0.25">
      <c r="A2" s="202" t="s">
        <v>1014</v>
      </c>
      <c r="B2" s="202"/>
      <c r="C2" s="203"/>
      <c r="D2" s="203"/>
      <c r="E2" s="203"/>
    </row>
    <row r="3" spans="1:6" x14ac:dyDescent="0.25">
      <c r="A3" s="198" t="s">
        <v>304</v>
      </c>
      <c r="B3" s="199"/>
      <c r="C3" s="204" t="s">
        <v>1</v>
      </c>
      <c r="D3" s="204" t="s">
        <v>2</v>
      </c>
      <c r="E3" s="204" t="s">
        <v>997</v>
      </c>
      <c r="F3" s="206" t="s">
        <v>253</v>
      </c>
    </row>
    <row r="4" spans="1:6" x14ac:dyDescent="0.25">
      <c r="A4" s="146" t="s">
        <v>305</v>
      </c>
      <c r="B4" s="147" t="s">
        <v>307</v>
      </c>
      <c r="C4" s="205"/>
      <c r="D4" s="205"/>
      <c r="E4" s="205"/>
      <c r="F4" s="207"/>
    </row>
    <row r="5" spans="1:6" x14ac:dyDescent="0.25">
      <c r="A5" s="148" t="s">
        <v>306</v>
      </c>
      <c r="B5" s="147"/>
      <c r="C5" s="205"/>
      <c r="D5" s="205"/>
      <c r="E5" s="205"/>
      <c r="F5" s="208"/>
    </row>
    <row r="6" spans="1:6" s="4" customFormat="1" ht="18.75" x14ac:dyDescent="0.3">
      <c r="A6" s="149" t="s">
        <v>1015</v>
      </c>
      <c r="B6" s="150"/>
      <c r="C6" s="130" t="s">
        <v>6</v>
      </c>
      <c r="D6" s="130" t="s">
        <v>7</v>
      </c>
      <c r="E6" s="130" t="s">
        <v>8</v>
      </c>
      <c r="F6" s="130" t="s">
        <v>9</v>
      </c>
    </row>
    <row r="7" spans="1:6" ht="36" customHeight="1" x14ac:dyDescent="0.25">
      <c r="A7" s="200" t="s">
        <v>254</v>
      </c>
      <c r="B7" s="201"/>
      <c r="C7" s="151">
        <v>44274217.670000002</v>
      </c>
      <c r="D7" s="151">
        <v>44274217.670000002</v>
      </c>
      <c r="E7" s="151">
        <v>13787544.279999999</v>
      </c>
      <c r="F7" s="152">
        <v>31.14</v>
      </c>
    </row>
    <row r="8" spans="1:6" x14ac:dyDescent="0.25">
      <c r="A8" s="197" t="s">
        <v>308</v>
      </c>
      <c r="B8" s="196"/>
      <c r="C8" s="153">
        <v>3940884</v>
      </c>
      <c r="D8" s="153">
        <v>3940884</v>
      </c>
      <c r="E8" s="153">
        <v>1737376.59</v>
      </c>
      <c r="F8" s="154">
        <v>44.09</v>
      </c>
    </row>
    <row r="9" spans="1:6" x14ac:dyDescent="0.25">
      <c r="A9" s="197" t="s">
        <v>309</v>
      </c>
      <c r="B9" s="196"/>
      <c r="C9" s="153">
        <v>3777867</v>
      </c>
      <c r="D9" s="153">
        <v>3777867</v>
      </c>
      <c r="E9" s="153">
        <v>1670015.61</v>
      </c>
      <c r="F9" s="154">
        <v>44.21</v>
      </c>
    </row>
    <row r="10" spans="1:6" x14ac:dyDescent="0.25">
      <c r="A10" s="195" t="s">
        <v>178</v>
      </c>
      <c r="B10" s="196"/>
      <c r="C10" s="155">
        <v>3772867</v>
      </c>
      <c r="D10" s="155">
        <v>3772867</v>
      </c>
      <c r="E10" s="155">
        <v>1670015.61</v>
      </c>
      <c r="F10" s="156">
        <v>44.26</v>
      </c>
    </row>
    <row r="11" spans="1:6" x14ac:dyDescent="0.25">
      <c r="A11" s="195" t="s">
        <v>179</v>
      </c>
      <c r="B11" s="196"/>
      <c r="C11" s="155">
        <v>3772867</v>
      </c>
      <c r="D11" s="155">
        <v>3772867</v>
      </c>
      <c r="E11" s="155">
        <v>1670015.61</v>
      </c>
      <c r="F11" s="156">
        <v>44.26</v>
      </c>
    </row>
    <row r="12" spans="1:6" x14ac:dyDescent="0.25">
      <c r="A12" s="195" t="s">
        <v>183</v>
      </c>
      <c r="B12" s="196"/>
      <c r="C12" s="155">
        <v>5000</v>
      </c>
      <c r="D12" s="155">
        <v>5000</v>
      </c>
      <c r="E12" s="155">
        <v>0</v>
      </c>
      <c r="F12" s="156">
        <v>0</v>
      </c>
    </row>
    <row r="13" spans="1:6" x14ac:dyDescent="0.25">
      <c r="A13" s="195" t="s">
        <v>190</v>
      </c>
      <c r="B13" s="196"/>
      <c r="C13" s="155">
        <v>5000</v>
      </c>
      <c r="D13" s="155">
        <v>5000</v>
      </c>
      <c r="E13" s="155">
        <v>0</v>
      </c>
      <c r="F13" s="156">
        <v>0</v>
      </c>
    </row>
    <row r="14" spans="1:6" x14ac:dyDescent="0.25">
      <c r="A14" s="157" t="s">
        <v>310</v>
      </c>
      <c r="B14" s="157" t="s">
        <v>311</v>
      </c>
      <c r="C14" s="158">
        <v>3083633</v>
      </c>
      <c r="D14" s="158">
        <v>3083633</v>
      </c>
      <c r="E14" s="158">
        <v>1595410.58</v>
      </c>
      <c r="F14" s="159">
        <v>51.74</v>
      </c>
    </row>
    <row r="15" spans="1:6" x14ac:dyDescent="0.25">
      <c r="A15" s="160" t="s">
        <v>312</v>
      </c>
      <c r="B15" s="160" t="s">
        <v>313</v>
      </c>
      <c r="C15" s="161">
        <v>3083633</v>
      </c>
      <c r="D15" s="161">
        <v>3083633</v>
      </c>
      <c r="E15" s="161">
        <v>1595410.58</v>
      </c>
      <c r="F15" s="162">
        <v>51.74</v>
      </c>
    </row>
    <row r="16" spans="1:6" x14ac:dyDescent="0.25">
      <c r="A16" s="195" t="s">
        <v>178</v>
      </c>
      <c r="B16" s="196"/>
      <c r="C16" s="155">
        <v>3078633</v>
      </c>
      <c r="D16" s="155">
        <v>3078633</v>
      </c>
      <c r="E16" s="155">
        <v>1595410.58</v>
      </c>
      <c r="F16" s="156">
        <v>51.82</v>
      </c>
    </row>
    <row r="17" spans="1:6" x14ac:dyDescent="0.25">
      <c r="A17" s="195" t="s">
        <v>179</v>
      </c>
      <c r="B17" s="196"/>
      <c r="C17" s="155">
        <v>3078633</v>
      </c>
      <c r="D17" s="155">
        <v>3078633</v>
      </c>
      <c r="E17" s="155">
        <v>1595410.58</v>
      </c>
      <c r="F17" s="156">
        <v>51.82</v>
      </c>
    </row>
    <row r="18" spans="1:6" x14ac:dyDescent="0.25">
      <c r="A18" s="163" t="s">
        <v>314</v>
      </c>
      <c r="B18" s="163" t="s">
        <v>315</v>
      </c>
      <c r="C18" s="164">
        <v>1641120</v>
      </c>
      <c r="D18" s="164">
        <v>1641120</v>
      </c>
      <c r="E18" s="164">
        <v>924228.07</v>
      </c>
      <c r="F18" s="165">
        <v>56.32</v>
      </c>
    </row>
    <row r="19" spans="1:6" x14ac:dyDescent="0.25">
      <c r="A19" s="92" t="s">
        <v>316</v>
      </c>
      <c r="B19" s="92" t="s">
        <v>317</v>
      </c>
      <c r="C19" s="83" t="s">
        <v>0</v>
      </c>
      <c r="D19" s="83" t="s">
        <v>0</v>
      </c>
      <c r="E19" s="83">
        <v>705393.92</v>
      </c>
      <c r="F19" s="84" t="s">
        <v>0</v>
      </c>
    </row>
    <row r="20" spans="1:6" x14ac:dyDescent="0.25">
      <c r="A20" s="92" t="s">
        <v>318</v>
      </c>
      <c r="B20" s="92" t="s">
        <v>319</v>
      </c>
      <c r="C20" s="83" t="s">
        <v>0</v>
      </c>
      <c r="D20" s="83" t="s">
        <v>0</v>
      </c>
      <c r="E20" s="83">
        <v>4547.51</v>
      </c>
      <c r="F20" s="84" t="s">
        <v>0</v>
      </c>
    </row>
    <row r="21" spans="1:6" x14ac:dyDescent="0.25">
      <c r="A21" s="92" t="s">
        <v>320</v>
      </c>
      <c r="B21" s="92" t="s">
        <v>321</v>
      </c>
      <c r="C21" s="83" t="s">
        <v>0</v>
      </c>
      <c r="D21" s="83" t="s">
        <v>0</v>
      </c>
      <c r="E21" s="83">
        <v>25200.07</v>
      </c>
      <c r="F21" s="84" t="s">
        <v>0</v>
      </c>
    </row>
    <row r="22" spans="1:6" x14ac:dyDescent="0.25">
      <c r="A22" s="92" t="s">
        <v>322</v>
      </c>
      <c r="B22" s="92" t="s">
        <v>323</v>
      </c>
      <c r="C22" s="83" t="s">
        <v>0</v>
      </c>
      <c r="D22" s="83" t="s">
        <v>0</v>
      </c>
      <c r="E22" s="83">
        <v>67788.12</v>
      </c>
      <c r="F22" s="84" t="s">
        <v>0</v>
      </c>
    </row>
    <row r="23" spans="1:6" x14ac:dyDescent="0.25">
      <c r="A23" s="92" t="s">
        <v>324</v>
      </c>
      <c r="B23" s="92" t="s">
        <v>325</v>
      </c>
      <c r="C23" s="83" t="s">
        <v>0</v>
      </c>
      <c r="D23" s="83" t="s">
        <v>0</v>
      </c>
      <c r="E23" s="83">
        <v>121298.45</v>
      </c>
      <c r="F23" s="84" t="s">
        <v>0</v>
      </c>
    </row>
    <row r="24" spans="1:6" x14ac:dyDescent="0.25">
      <c r="A24" s="163" t="s">
        <v>326</v>
      </c>
      <c r="B24" s="163" t="s">
        <v>327</v>
      </c>
      <c r="C24" s="164">
        <v>1158089</v>
      </c>
      <c r="D24" s="164">
        <v>1158089</v>
      </c>
      <c r="E24" s="164">
        <v>468386.56</v>
      </c>
      <c r="F24" s="165">
        <v>40.44</v>
      </c>
    </row>
    <row r="25" spans="1:6" x14ac:dyDescent="0.25">
      <c r="A25" s="92" t="s">
        <v>328</v>
      </c>
      <c r="B25" s="92" t="s">
        <v>329</v>
      </c>
      <c r="C25" s="83" t="s">
        <v>0</v>
      </c>
      <c r="D25" s="83" t="s">
        <v>0</v>
      </c>
      <c r="E25" s="83">
        <v>10350.67</v>
      </c>
      <c r="F25" s="84" t="s">
        <v>0</v>
      </c>
    </row>
    <row r="26" spans="1:6" x14ac:dyDescent="0.25">
      <c r="A26" s="92" t="s">
        <v>330</v>
      </c>
      <c r="B26" s="92" t="s">
        <v>331</v>
      </c>
      <c r="C26" s="83" t="s">
        <v>0</v>
      </c>
      <c r="D26" s="83" t="s">
        <v>0</v>
      </c>
      <c r="E26" s="83">
        <v>8679.8799999999992</v>
      </c>
      <c r="F26" s="84" t="s">
        <v>0</v>
      </c>
    </row>
    <row r="27" spans="1:6" x14ac:dyDescent="0.25">
      <c r="A27" s="92" t="s">
        <v>332</v>
      </c>
      <c r="B27" s="92" t="s">
        <v>333</v>
      </c>
      <c r="C27" s="83" t="s">
        <v>0</v>
      </c>
      <c r="D27" s="83" t="s">
        <v>0</v>
      </c>
      <c r="E27" s="83">
        <v>4053.79</v>
      </c>
      <c r="F27" s="84" t="s">
        <v>0</v>
      </c>
    </row>
    <row r="28" spans="1:6" x14ac:dyDescent="0.25">
      <c r="A28" s="92" t="s">
        <v>334</v>
      </c>
      <c r="B28" s="92" t="s">
        <v>335</v>
      </c>
      <c r="C28" s="83" t="s">
        <v>0</v>
      </c>
      <c r="D28" s="83" t="s">
        <v>0</v>
      </c>
      <c r="E28" s="83">
        <v>196.8</v>
      </c>
      <c r="F28" s="84" t="s">
        <v>0</v>
      </c>
    </row>
    <row r="29" spans="1:6" x14ac:dyDescent="0.25">
      <c r="A29" s="92" t="s">
        <v>336</v>
      </c>
      <c r="B29" s="92" t="s">
        <v>337</v>
      </c>
      <c r="C29" s="83" t="s">
        <v>0</v>
      </c>
      <c r="D29" s="83" t="s">
        <v>0</v>
      </c>
      <c r="E29" s="83">
        <v>18779.77</v>
      </c>
      <c r="F29" s="84" t="s">
        <v>0</v>
      </c>
    </row>
    <row r="30" spans="1:6" x14ac:dyDescent="0.25">
      <c r="A30" s="92" t="s">
        <v>338</v>
      </c>
      <c r="B30" s="92" t="s">
        <v>339</v>
      </c>
      <c r="C30" s="83" t="s">
        <v>0</v>
      </c>
      <c r="D30" s="83" t="s">
        <v>0</v>
      </c>
      <c r="E30" s="83">
        <v>1235.49</v>
      </c>
      <c r="F30" s="84" t="s">
        <v>0</v>
      </c>
    </row>
    <row r="31" spans="1:6" x14ac:dyDescent="0.25">
      <c r="A31" s="92" t="s">
        <v>340</v>
      </c>
      <c r="B31" s="92" t="s">
        <v>341</v>
      </c>
      <c r="C31" s="83" t="s">
        <v>0</v>
      </c>
      <c r="D31" s="83" t="s">
        <v>0</v>
      </c>
      <c r="E31" s="83">
        <v>45222.67</v>
      </c>
      <c r="F31" s="84" t="s">
        <v>0</v>
      </c>
    </row>
    <row r="32" spans="1:6" x14ac:dyDescent="0.25">
      <c r="A32" s="92" t="s">
        <v>342</v>
      </c>
      <c r="B32" s="92" t="s">
        <v>343</v>
      </c>
      <c r="C32" s="83" t="s">
        <v>0</v>
      </c>
      <c r="D32" s="83" t="s">
        <v>0</v>
      </c>
      <c r="E32" s="83">
        <v>203.44</v>
      </c>
      <c r="F32" s="84" t="s">
        <v>0</v>
      </c>
    </row>
    <row r="33" spans="1:6" x14ac:dyDescent="0.25">
      <c r="A33" s="92" t="s">
        <v>344</v>
      </c>
      <c r="B33" s="92" t="s">
        <v>345</v>
      </c>
      <c r="C33" s="83" t="s">
        <v>0</v>
      </c>
      <c r="D33" s="83" t="s">
        <v>0</v>
      </c>
      <c r="E33" s="83">
        <v>4092.36</v>
      </c>
      <c r="F33" s="84" t="s">
        <v>0</v>
      </c>
    </row>
    <row r="34" spans="1:6" x14ac:dyDescent="0.25">
      <c r="A34" s="92" t="s">
        <v>346</v>
      </c>
      <c r="B34" s="92" t="s">
        <v>347</v>
      </c>
      <c r="C34" s="83" t="s">
        <v>0</v>
      </c>
      <c r="D34" s="83" t="s">
        <v>0</v>
      </c>
      <c r="E34" s="83">
        <v>44001.81</v>
      </c>
      <c r="F34" s="84" t="s">
        <v>0</v>
      </c>
    </row>
    <row r="35" spans="1:6" x14ac:dyDescent="0.25">
      <c r="A35" s="92" t="s">
        <v>348</v>
      </c>
      <c r="B35" s="92" t="s">
        <v>349</v>
      </c>
      <c r="C35" s="83" t="s">
        <v>0</v>
      </c>
      <c r="D35" s="83" t="s">
        <v>0</v>
      </c>
      <c r="E35" s="83">
        <v>8668.92</v>
      </c>
      <c r="F35" s="84" t="s">
        <v>0</v>
      </c>
    </row>
    <row r="36" spans="1:6" x14ac:dyDescent="0.25">
      <c r="A36" s="92" t="s">
        <v>350</v>
      </c>
      <c r="B36" s="92" t="s">
        <v>351</v>
      </c>
      <c r="C36" s="83" t="s">
        <v>0</v>
      </c>
      <c r="D36" s="83" t="s">
        <v>0</v>
      </c>
      <c r="E36" s="83">
        <v>29392.34</v>
      </c>
      <c r="F36" s="84" t="s">
        <v>0</v>
      </c>
    </row>
    <row r="37" spans="1:6" x14ac:dyDescent="0.25">
      <c r="A37" s="92" t="s">
        <v>352</v>
      </c>
      <c r="B37" s="92" t="s">
        <v>353</v>
      </c>
      <c r="C37" s="83" t="s">
        <v>0</v>
      </c>
      <c r="D37" s="83" t="s">
        <v>0</v>
      </c>
      <c r="E37" s="83">
        <v>10287.09</v>
      </c>
      <c r="F37" s="84" t="s">
        <v>0</v>
      </c>
    </row>
    <row r="38" spans="1:6" x14ac:dyDescent="0.25">
      <c r="A38" s="92" t="s">
        <v>354</v>
      </c>
      <c r="B38" s="92" t="s">
        <v>355</v>
      </c>
      <c r="C38" s="83" t="s">
        <v>0</v>
      </c>
      <c r="D38" s="83" t="s">
        <v>0</v>
      </c>
      <c r="E38" s="83">
        <v>79769.289999999994</v>
      </c>
      <c r="F38" s="84" t="s">
        <v>0</v>
      </c>
    </row>
    <row r="39" spans="1:6" x14ac:dyDescent="0.25">
      <c r="A39" s="92" t="s">
        <v>356</v>
      </c>
      <c r="B39" s="92" t="s">
        <v>357</v>
      </c>
      <c r="C39" s="83" t="s">
        <v>0</v>
      </c>
      <c r="D39" s="83" t="s">
        <v>0</v>
      </c>
      <c r="E39" s="83">
        <v>169.74</v>
      </c>
      <c r="F39" s="84" t="s">
        <v>0</v>
      </c>
    </row>
    <row r="40" spans="1:6" x14ac:dyDescent="0.25">
      <c r="A40" s="92" t="s">
        <v>358</v>
      </c>
      <c r="B40" s="92" t="s">
        <v>359</v>
      </c>
      <c r="C40" s="83" t="s">
        <v>0</v>
      </c>
      <c r="D40" s="83" t="s">
        <v>0</v>
      </c>
      <c r="E40" s="83">
        <v>59841.22</v>
      </c>
      <c r="F40" s="84" t="s">
        <v>0</v>
      </c>
    </row>
    <row r="41" spans="1:6" x14ac:dyDescent="0.25">
      <c r="A41" s="92" t="s">
        <v>360</v>
      </c>
      <c r="B41" s="92" t="s">
        <v>361</v>
      </c>
      <c r="C41" s="83" t="s">
        <v>0</v>
      </c>
      <c r="D41" s="83" t="s">
        <v>0</v>
      </c>
      <c r="E41" s="83">
        <v>52525.46</v>
      </c>
      <c r="F41" s="84" t="s">
        <v>0</v>
      </c>
    </row>
    <row r="42" spans="1:6" x14ac:dyDescent="0.25">
      <c r="A42" s="92" t="s">
        <v>362</v>
      </c>
      <c r="B42" s="92" t="s">
        <v>363</v>
      </c>
      <c r="C42" s="83" t="s">
        <v>0</v>
      </c>
      <c r="D42" s="83" t="s">
        <v>0</v>
      </c>
      <c r="E42" s="83">
        <v>49113.760000000002</v>
      </c>
      <c r="F42" s="84" t="s">
        <v>0</v>
      </c>
    </row>
    <row r="43" spans="1:6" x14ac:dyDescent="0.25">
      <c r="A43" s="92" t="s">
        <v>364</v>
      </c>
      <c r="B43" s="92" t="s">
        <v>365</v>
      </c>
      <c r="C43" s="83" t="s">
        <v>0</v>
      </c>
      <c r="D43" s="83" t="s">
        <v>0</v>
      </c>
      <c r="E43" s="83">
        <v>2865.07</v>
      </c>
      <c r="F43" s="84" t="s">
        <v>0</v>
      </c>
    </row>
    <row r="44" spans="1:6" x14ac:dyDescent="0.25">
      <c r="A44" s="92" t="s">
        <v>366</v>
      </c>
      <c r="B44" s="92" t="s">
        <v>367</v>
      </c>
      <c r="C44" s="83" t="s">
        <v>0</v>
      </c>
      <c r="D44" s="83" t="s">
        <v>0</v>
      </c>
      <c r="E44" s="83">
        <v>9926.7800000000007</v>
      </c>
      <c r="F44" s="84" t="s">
        <v>0</v>
      </c>
    </row>
    <row r="45" spans="1:6" x14ac:dyDescent="0.25">
      <c r="A45" s="92" t="s">
        <v>368</v>
      </c>
      <c r="B45" s="92" t="s">
        <v>369</v>
      </c>
      <c r="C45" s="83" t="s">
        <v>0</v>
      </c>
      <c r="D45" s="83" t="s">
        <v>0</v>
      </c>
      <c r="E45" s="83">
        <v>11256.18</v>
      </c>
      <c r="F45" s="84" t="s">
        <v>0</v>
      </c>
    </row>
    <row r="46" spans="1:6" x14ac:dyDescent="0.25">
      <c r="A46" s="92" t="s">
        <v>370</v>
      </c>
      <c r="B46" s="92" t="s">
        <v>371</v>
      </c>
      <c r="C46" s="83" t="s">
        <v>0</v>
      </c>
      <c r="D46" s="83" t="s">
        <v>0</v>
      </c>
      <c r="E46" s="83">
        <v>2311.46</v>
      </c>
      <c r="F46" s="84" t="s">
        <v>0</v>
      </c>
    </row>
    <row r="47" spans="1:6" x14ac:dyDescent="0.25">
      <c r="A47" s="92" t="s">
        <v>372</v>
      </c>
      <c r="B47" s="92" t="s">
        <v>373</v>
      </c>
      <c r="C47" s="83" t="s">
        <v>0</v>
      </c>
      <c r="D47" s="83" t="s">
        <v>0</v>
      </c>
      <c r="E47" s="83">
        <v>5709.2</v>
      </c>
      <c r="F47" s="84" t="s">
        <v>0</v>
      </c>
    </row>
    <row r="48" spans="1:6" x14ac:dyDescent="0.25">
      <c r="A48" s="92" t="s">
        <v>374</v>
      </c>
      <c r="B48" s="92" t="s">
        <v>375</v>
      </c>
      <c r="C48" s="83" t="s">
        <v>0</v>
      </c>
      <c r="D48" s="83" t="s">
        <v>0</v>
      </c>
      <c r="E48" s="83">
        <v>9733.3700000000008</v>
      </c>
      <c r="F48" s="84" t="s">
        <v>0</v>
      </c>
    </row>
    <row r="49" spans="1:6" x14ac:dyDescent="0.25">
      <c r="A49" s="163" t="s">
        <v>376</v>
      </c>
      <c r="B49" s="163" t="s">
        <v>377</v>
      </c>
      <c r="C49" s="164">
        <v>219654</v>
      </c>
      <c r="D49" s="164">
        <v>219654</v>
      </c>
      <c r="E49" s="164">
        <v>202135.95</v>
      </c>
      <c r="F49" s="165">
        <v>92.02</v>
      </c>
    </row>
    <row r="50" spans="1:6" x14ac:dyDescent="0.25">
      <c r="A50" s="92" t="s">
        <v>378</v>
      </c>
      <c r="B50" s="92" t="s">
        <v>379</v>
      </c>
      <c r="C50" s="83" t="s">
        <v>0</v>
      </c>
      <c r="D50" s="83" t="s">
        <v>0</v>
      </c>
      <c r="E50" s="83">
        <v>4702.99</v>
      </c>
      <c r="F50" s="84" t="s">
        <v>0</v>
      </c>
    </row>
    <row r="51" spans="1:6" x14ac:dyDescent="0.25">
      <c r="A51" s="92" t="s">
        <v>380</v>
      </c>
      <c r="B51" s="92" t="s">
        <v>381</v>
      </c>
      <c r="C51" s="83" t="s">
        <v>0</v>
      </c>
      <c r="D51" s="83" t="s">
        <v>0</v>
      </c>
      <c r="E51" s="83">
        <v>662.63</v>
      </c>
      <c r="F51" s="84" t="s">
        <v>0</v>
      </c>
    </row>
    <row r="52" spans="1:6" x14ac:dyDescent="0.25">
      <c r="A52" s="92" t="s">
        <v>382</v>
      </c>
      <c r="B52" s="92" t="s">
        <v>383</v>
      </c>
      <c r="C52" s="83" t="s">
        <v>0</v>
      </c>
      <c r="D52" s="83" t="s">
        <v>0</v>
      </c>
      <c r="E52" s="83">
        <v>196770.33</v>
      </c>
      <c r="F52" s="84" t="s">
        <v>0</v>
      </c>
    </row>
    <row r="53" spans="1:6" x14ac:dyDescent="0.25">
      <c r="A53" s="163" t="s">
        <v>384</v>
      </c>
      <c r="B53" s="163" t="s">
        <v>385</v>
      </c>
      <c r="C53" s="164">
        <v>1327</v>
      </c>
      <c r="D53" s="164">
        <v>1327</v>
      </c>
      <c r="E53" s="164">
        <v>0</v>
      </c>
      <c r="F53" s="165">
        <v>0</v>
      </c>
    </row>
    <row r="54" spans="1:6" x14ac:dyDescent="0.25">
      <c r="A54" s="163" t="s">
        <v>386</v>
      </c>
      <c r="B54" s="163" t="s">
        <v>387</v>
      </c>
      <c r="C54" s="164">
        <v>13318</v>
      </c>
      <c r="D54" s="164">
        <v>13318</v>
      </c>
      <c r="E54" s="164">
        <v>660</v>
      </c>
      <c r="F54" s="165">
        <v>4.96</v>
      </c>
    </row>
    <row r="55" spans="1:6" x14ac:dyDescent="0.25">
      <c r="A55" s="92" t="s">
        <v>388</v>
      </c>
      <c r="B55" s="92" t="s">
        <v>389</v>
      </c>
      <c r="C55" s="83" t="s">
        <v>0</v>
      </c>
      <c r="D55" s="83" t="s">
        <v>0</v>
      </c>
      <c r="E55" s="83">
        <v>660</v>
      </c>
      <c r="F55" s="84" t="s">
        <v>0</v>
      </c>
    </row>
    <row r="56" spans="1:6" x14ac:dyDescent="0.25">
      <c r="A56" s="163" t="s">
        <v>390</v>
      </c>
      <c r="B56" s="163" t="s">
        <v>391</v>
      </c>
      <c r="C56" s="164">
        <v>1327</v>
      </c>
      <c r="D56" s="164">
        <v>1327</v>
      </c>
      <c r="E56" s="164">
        <v>0</v>
      </c>
      <c r="F56" s="165">
        <v>0</v>
      </c>
    </row>
    <row r="57" spans="1:6" x14ac:dyDescent="0.25">
      <c r="A57" s="163" t="s">
        <v>392</v>
      </c>
      <c r="B57" s="163" t="s">
        <v>393</v>
      </c>
      <c r="C57" s="164">
        <v>43798</v>
      </c>
      <c r="D57" s="164">
        <v>43798</v>
      </c>
      <c r="E57" s="164">
        <v>0</v>
      </c>
      <c r="F57" s="165">
        <v>0</v>
      </c>
    </row>
    <row r="58" spans="1:6" x14ac:dyDescent="0.25">
      <c r="A58" s="195" t="s">
        <v>183</v>
      </c>
      <c r="B58" s="196"/>
      <c r="C58" s="155">
        <v>5000</v>
      </c>
      <c r="D58" s="155">
        <v>5000</v>
      </c>
      <c r="E58" s="155">
        <v>0</v>
      </c>
      <c r="F58" s="156">
        <v>0</v>
      </c>
    </row>
    <row r="59" spans="1:6" x14ac:dyDescent="0.25">
      <c r="A59" s="195" t="s">
        <v>190</v>
      </c>
      <c r="B59" s="196"/>
      <c r="C59" s="155">
        <v>5000</v>
      </c>
      <c r="D59" s="155">
        <v>5000</v>
      </c>
      <c r="E59" s="155">
        <v>0</v>
      </c>
      <c r="F59" s="156">
        <v>0</v>
      </c>
    </row>
    <row r="60" spans="1:6" x14ac:dyDescent="0.25">
      <c r="A60" s="163" t="s">
        <v>314</v>
      </c>
      <c r="B60" s="163" t="s">
        <v>315</v>
      </c>
      <c r="C60" s="164">
        <v>5000</v>
      </c>
      <c r="D60" s="164">
        <v>5000</v>
      </c>
      <c r="E60" s="164">
        <v>0</v>
      </c>
      <c r="F60" s="165">
        <v>0</v>
      </c>
    </row>
    <row r="61" spans="1:6" x14ac:dyDescent="0.25">
      <c r="A61" s="157" t="s">
        <v>394</v>
      </c>
      <c r="B61" s="157" t="s">
        <v>395</v>
      </c>
      <c r="C61" s="158">
        <v>28581</v>
      </c>
      <c r="D61" s="158">
        <v>28581</v>
      </c>
      <c r="E61" s="158">
        <v>8948.85</v>
      </c>
      <c r="F61" s="159">
        <v>31.31</v>
      </c>
    </row>
    <row r="62" spans="1:6" x14ac:dyDescent="0.25">
      <c r="A62" s="160" t="s">
        <v>396</v>
      </c>
      <c r="B62" s="160" t="s">
        <v>397</v>
      </c>
      <c r="C62" s="161">
        <v>28581</v>
      </c>
      <c r="D62" s="161">
        <v>28581</v>
      </c>
      <c r="E62" s="161">
        <v>8948.85</v>
      </c>
      <c r="F62" s="162">
        <v>31.31</v>
      </c>
    </row>
    <row r="63" spans="1:6" x14ac:dyDescent="0.25">
      <c r="A63" s="195" t="s">
        <v>178</v>
      </c>
      <c r="B63" s="196"/>
      <c r="C63" s="155">
        <v>28581</v>
      </c>
      <c r="D63" s="155">
        <v>28581</v>
      </c>
      <c r="E63" s="155">
        <v>8948.85</v>
      </c>
      <c r="F63" s="156">
        <v>31.31</v>
      </c>
    </row>
    <row r="64" spans="1:6" x14ac:dyDescent="0.25">
      <c r="A64" s="195" t="s">
        <v>179</v>
      </c>
      <c r="B64" s="196"/>
      <c r="C64" s="155">
        <v>28581</v>
      </c>
      <c r="D64" s="155">
        <v>28581</v>
      </c>
      <c r="E64" s="155">
        <v>8948.85</v>
      </c>
      <c r="F64" s="156">
        <v>31.31</v>
      </c>
    </row>
    <row r="65" spans="1:6" x14ac:dyDescent="0.25">
      <c r="A65" s="163" t="s">
        <v>398</v>
      </c>
      <c r="B65" s="163" t="s">
        <v>399</v>
      </c>
      <c r="C65" s="164">
        <v>28581</v>
      </c>
      <c r="D65" s="164">
        <v>28581</v>
      </c>
      <c r="E65" s="164">
        <v>8948.85</v>
      </c>
      <c r="F65" s="165">
        <v>31.31</v>
      </c>
    </row>
    <row r="66" spans="1:6" x14ac:dyDescent="0.25">
      <c r="A66" s="92" t="s">
        <v>400</v>
      </c>
      <c r="B66" s="92" t="s">
        <v>401</v>
      </c>
      <c r="C66" s="83" t="s">
        <v>0</v>
      </c>
      <c r="D66" s="83" t="s">
        <v>0</v>
      </c>
      <c r="E66" s="83">
        <v>6532.25</v>
      </c>
      <c r="F66" s="84" t="s">
        <v>0</v>
      </c>
    </row>
    <row r="67" spans="1:6" x14ac:dyDescent="0.25">
      <c r="A67" s="92" t="s">
        <v>402</v>
      </c>
      <c r="B67" s="92" t="s">
        <v>403</v>
      </c>
      <c r="C67" s="83" t="s">
        <v>0</v>
      </c>
      <c r="D67" s="83" t="s">
        <v>0</v>
      </c>
      <c r="E67" s="83">
        <v>2317.61</v>
      </c>
      <c r="F67" s="84" t="s">
        <v>0</v>
      </c>
    </row>
    <row r="68" spans="1:6" x14ac:dyDescent="0.25">
      <c r="A68" s="92" t="s">
        <v>404</v>
      </c>
      <c r="B68" s="92" t="s">
        <v>405</v>
      </c>
      <c r="C68" s="83" t="s">
        <v>0</v>
      </c>
      <c r="D68" s="83" t="s">
        <v>0</v>
      </c>
      <c r="E68" s="83">
        <v>98.99</v>
      </c>
      <c r="F68" s="84" t="s">
        <v>0</v>
      </c>
    </row>
    <row r="69" spans="1:6" x14ac:dyDescent="0.25">
      <c r="A69" s="157" t="s">
        <v>406</v>
      </c>
      <c r="B69" s="157" t="s">
        <v>407</v>
      </c>
      <c r="C69" s="158">
        <v>189290</v>
      </c>
      <c r="D69" s="158">
        <v>189290</v>
      </c>
      <c r="E69" s="158">
        <v>0</v>
      </c>
      <c r="F69" s="159">
        <v>0</v>
      </c>
    </row>
    <row r="70" spans="1:6" x14ac:dyDescent="0.25">
      <c r="A70" s="160" t="s">
        <v>408</v>
      </c>
      <c r="B70" s="160" t="s">
        <v>409</v>
      </c>
      <c r="C70" s="161">
        <v>9290</v>
      </c>
      <c r="D70" s="161">
        <v>9290</v>
      </c>
      <c r="E70" s="161">
        <v>0</v>
      </c>
      <c r="F70" s="162">
        <v>0</v>
      </c>
    </row>
    <row r="71" spans="1:6" x14ac:dyDescent="0.25">
      <c r="A71" s="195" t="s">
        <v>178</v>
      </c>
      <c r="B71" s="196"/>
      <c r="C71" s="155">
        <v>9290</v>
      </c>
      <c r="D71" s="155">
        <v>9290</v>
      </c>
      <c r="E71" s="155">
        <v>0</v>
      </c>
      <c r="F71" s="156">
        <v>0</v>
      </c>
    </row>
    <row r="72" spans="1:6" x14ac:dyDescent="0.25">
      <c r="A72" s="195" t="s">
        <v>179</v>
      </c>
      <c r="B72" s="196"/>
      <c r="C72" s="155">
        <v>9290</v>
      </c>
      <c r="D72" s="155">
        <v>9290</v>
      </c>
      <c r="E72" s="155">
        <v>0</v>
      </c>
      <c r="F72" s="156">
        <v>0</v>
      </c>
    </row>
    <row r="73" spans="1:6" x14ac:dyDescent="0.25">
      <c r="A73" s="163" t="s">
        <v>326</v>
      </c>
      <c r="B73" s="163" t="s">
        <v>327</v>
      </c>
      <c r="C73" s="164">
        <v>6636</v>
      </c>
      <c r="D73" s="164">
        <v>6636</v>
      </c>
      <c r="E73" s="164">
        <v>0</v>
      </c>
      <c r="F73" s="165">
        <v>0</v>
      </c>
    </row>
    <row r="74" spans="1:6" x14ac:dyDescent="0.25">
      <c r="A74" s="163" t="s">
        <v>384</v>
      </c>
      <c r="B74" s="163" t="s">
        <v>385</v>
      </c>
      <c r="C74" s="164">
        <v>2654</v>
      </c>
      <c r="D74" s="164">
        <v>2654</v>
      </c>
      <c r="E74" s="164">
        <v>0</v>
      </c>
      <c r="F74" s="165">
        <v>0</v>
      </c>
    </row>
    <row r="75" spans="1:6" x14ac:dyDescent="0.25">
      <c r="A75" s="160" t="s">
        <v>410</v>
      </c>
      <c r="B75" s="160" t="s">
        <v>411</v>
      </c>
      <c r="C75" s="161">
        <v>180000</v>
      </c>
      <c r="D75" s="161">
        <v>180000</v>
      </c>
      <c r="E75" s="161">
        <v>0</v>
      </c>
      <c r="F75" s="162">
        <v>0</v>
      </c>
    </row>
    <row r="76" spans="1:6" x14ac:dyDescent="0.25">
      <c r="A76" s="195" t="s">
        <v>178</v>
      </c>
      <c r="B76" s="196"/>
      <c r="C76" s="155">
        <v>180000</v>
      </c>
      <c r="D76" s="155">
        <v>180000</v>
      </c>
      <c r="E76" s="155">
        <v>0</v>
      </c>
      <c r="F76" s="156">
        <v>0</v>
      </c>
    </row>
    <row r="77" spans="1:6" x14ac:dyDescent="0.25">
      <c r="A77" s="195" t="s">
        <v>179</v>
      </c>
      <c r="B77" s="196"/>
      <c r="C77" s="155">
        <v>180000</v>
      </c>
      <c r="D77" s="155">
        <v>180000</v>
      </c>
      <c r="E77" s="155">
        <v>0</v>
      </c>
      <c r="F77" s="156">
        <v>0</v>
      </c>
    </row>
    <row r="78" spans="1:6" x14ac:dyDescent="0.25">
      <c r="A78" s="163" t="s">
        <v>384</v>
      </c>
      <c r="B78" s="163" t="s">
        <v>385</v>
      </c>
      <c r="C78" s="164">
        <v>180000</v>
      </c>
      <c r="D78" s="164">
        <v>180000</v>
      </c>
      <c r="E78" s="164">
        <v>0</v>
      </c>
      <c r="F78" s="165">
        <v>0</v>
      </c>
    </row>
    <row r="79" spans="1:6" x14ac:dyDescent="0.25">
      <c r="A79" s="157" t="s">
        <v>412</v>
      </c>
      <c r="B79" s="157" t="s">
        <v>413</v>
      </c>
      <c r="C79" s="158">
        <v>206363</v>
      </c>
      <c r="D79" s="158">
        <v>206363</v>
      </c>
      <c r="E79" s="158">
        <v>3177.44</v>
      </c>
      <c r="F79" s="159">
        <v>1.54</v>
      </c>
    </row>
    <row r="80" spans="1:6" x14ac:dyDescent="0.25">
      <c r="A80" s="160" t="s">
        <v>414</v>
      </c>
      <c r="B80" s="160" t="s">
        <v>415</v>
      </c>
      <c r="C80" s="161">
        <v>20000</v>
      </c>
      <c r="D80" s="161">
        <v>20000</v>
      </c>
      <c r="E80" s="161">
        <v>3177.44</v>
      </c>
      <c r="F80" s="162">
        <v>15.89</v>
      </c>
    </row>
    <row r="81" spans="1:6" x14ac:dyDescent="0.25">
      <c r="A81" s="195" t="s">
        <v>178</v>
      </c>
      <c r="B81" s="196"/>
      <c r="C81" s="155">
        <v>20000</v>
      </c>
      <c r="D81" s="155">
        <v>20000</v>
      </c>
      <c r="E81" s="155">
        <v>3177.44</v>
      </c>
      <c r="F81" s="156">
        <v>15.89</v>
      </c>
    </row>
    <row r="82" spans="1:6" x14ac:dyDescent="0.25">
      <c r="A82" s="195" t="s">
        <v>179</v>
      </c>
      <c r="B82" s="196"/>
      <c r="C82" s="155">
        <v>20000</v>
      </c>
      <c r="D82" s="155">
        <v>20000</v>
      </c>
      <c r="E82" s="155">
        <v>3177.44</v>
      </c>
      <c r="F82" s="156">
        <v>15.89</v>
      </c>
    </row>
    <row r="83" spans="1:6" x14ac:dyDescent="0.25">
      <c r="A83" s="163" t="s">
        <v>326</v>
      </c>
      <c r="B83" s="163" t="s">
        <v>327</v>
      </c>
      <c r="C83" s="164">
        <v>20000</v>
      </c>
      <c r="D83" s="164">
        <v>20000</v>
      </c>
      <c r="E83" s="164">
        <v>3177.44</v>
      </c>
      <c r="F83" s="165">
        <v>15.89</v>
      </c>
    </row>
    <row r="84" spans="1:6" x14ac:dyDescent="0.25">
      <c r="A84" s="92" t="s">
        <v>358</v>
      </c>
      <c r="B84" s="92" t="s">
        <v>359</v>
      </c>
      <c r="C84" s="83" t="s">
        <v>0</v>
      </c>
      <c r="D84" s="83" t="s">
        <v>0</v>
      </c>
      <c r="E84" s="83">
        <v>100</v>
      </c>
      <c r="F84" s="84" t="s">
        <v>0</v>
      </c>
    </row>
    <row r="85" spans="1:6" x14ac:dyDescent="0.25">
      <c r="A85" s="92" t="s">
        <v>362</v>
      </c>
      <c r="B85" s="92" t="s">
        <v>363</v>
      </c>
      <c r="C85" s="83" t="s">
        <v>0</v>
      </c>
      <c r="D85" s="83" t="s">
        <v>0</v>
      </c>
      <c r="E85" s="83">
        <v>1800.63</v>
      </c>
      <c r="F85" s="84" t="s">
        <v>0</v>
      </c>
    </row>
    <row r="86" spans="1:6" x14ac:dyDescent="0.25">
      <c r="A86" s="92" t="s">
        <v>366</v>
      </c>
      <c r="B86" s="92" t="s">
        <v>367</v>
      </c>
      <c r="C86" s="83" t="s">
        <v>0</v>
      </c>
      <c r="D86" s="83" t="s">
        <v>0</v>
      </c>
      <c r="E86" s="83">
        <v>1276.81</v>
      </c>
      <c r="F86" s="84" t="s">
        <v>0</v>
      </c>
    </row>
    <row r="87" spans="1:6" x14ac:dyDescent="0.25">
      <c r="A87" s="160" t="s">
        <v>416</v>
      </c>
      <c r="B87" s="160" t="s">
        <v>417</v>
      </c>
      <c r="C87" s="161">
        <v>130000</v>
      </c>
      <c r="D87" s="161">
        <v>130000</v>
      </c>
      <c r="E87" s="161">
        <v>0</v>
      </c>
      <c r="F87" s="162">
        <v>0</v>
      </c>
    </row>
    <row r="88" spans="1:6" x14ac:dyDescent="0.25">
      <c r="A88" s="195" t="s">
        <v>178</v>
      </c>
      <c r="B88" s="196"/>
      <c r="C88" s="155">
        <v>130000</v>
      </c>
      <c r="D88" s="155">
        <v>130000</v>
      </c>
      <c r="E88" s="155">
        <v>0</v>
      </c>
      <c r="F88" s="156">
        <v>0</v>
      </c>
    </row>
    <row r="89" spans="1:6" x14ac:dyDescent="0.25">
      <c r="A89" s="195" t="s">
        <v>179</v>
      </c>
      <c r="B89" s="196"/>
      <c r="C89" s="155">
        <v>130000</v>
      </c>
      <c r="D89" s="155">
        <v>130000</v>
      </c>
      <c r="E89" s="155">
        <v>0</v>
      </c>
      <c r="F89" s="156">
        <v>0</v>
      </c>
    </row>
    <row r="90" spans="1:6" x14ac:dyDescent="0.25">
      <c r="A90" s="163" t="s">
        <v>392</v>
      </c>
      <c r="B90" s="163" t="s">
        <v>393</v>
      </c>
      <c r="C90" s="164">
        <v>130000</v>
      </c>
      <c r="D90" s="164">
        <v>130000</v>
      </c>
      <c r="E90" s="164">
        <v>0</v>
      </c>
      <c r="F90" s="165">
        <v>0</v>
      </c>
    </row>
    <row r="91" spans="1:6" x14ac:dyDescent="0.25">
      <c r="A91" s="160" t="s">
        <v>418</v>
      </c>
      <c r="B91" s="160" t="s">
        <v>419</v>
      </c>
      <c r="C91" s="161">
        <v>6363</v>
      </c>
      <c r="D91" s="161">
        <v>6363</v>
      </c>
      <c r="E91" s="161">
        <v>0</v>
      </c>
      <c r="F91" s="162">
        <v>0</v>
      </c>
    </row>
    <row r="92" spans="1:6" x14ac:dyDescent="0.25">
      <c r="A92" s="195" t="s">
        <v>178</v>
      </c>
      <c r="B92" s="196"/>
      <c r="C92" s="155">
        <v>6363</v>
      </c>
      <c r="D92" s="155">
        <v>6363</v>
      </c>
      <c r="E92" s="155">
        <v>0</v>
      </c>
      <c r="F92" s="156">
        <v>0</v>
      </c>
    </row>
    <row r="93" spans="1:6" x14ac:dyDescent="0.25">
      <c r="A93" s="195" t="s">
        <v>179</v>
      </c>
      <c r="B93" s="196"/>
      <c r="C93" s="155">
        <v>6363</v>
      </c>
      <c r="D93" s="155">
        <v>6363</v>
      </c>
      <c r="E93" s="155">
        <v>0</v>
      </c>
      <c r="F93" s="156">
        <v>0</v>
      </c>
    </row>
    <row r="94" spans="1:6" x14ac:dyDescent="0.25">
      <c r="A94" s="163" t="s">
        <v>390</v>
      </c>
      <c r="B94" s="163" t="s">
        <v>391</v>
      </c>
      <c r="C94" s="164">
        <v>6363</v>
      </c>
      <c r="D94" s="164">
        <v>6363</v>
      </c>
      <c r="E94" s="164">
        <v>0</v>
      </c>
      <c r="F94" s="165">
        <v>0</v>
      </c>
    </row>
    <row r="95" spans="1:6" x14ac:dyDescent="0.25">
      <c r="A95" s="160" t="s">
        <v>420</v>
      </c>
      <c r="B95" s="160" t="s">
        <v>421</v>
      </c>
      <c r="C95" s="161">
        <v>50000</v>
      </c>
      <c r="D95" s="161">
        <v>50000</v>
      </c>
      <c r="E95" s="161">
        <v>0</v>
      </c>
      <c r="F95" s="162">
        <v>0</v>
      </c>
    </row>
    <row r="96" spans="1:6" x14ac:dyDescent="0.25">
      <c r="A96" s="195" t="s">
        <v>178</v>
      </c>
      <c r="B96" s="196"/>
      <c r="C96" s="155">
        <v>50000</v>
      </c>
      <c r="D96" s="155">
        <v>50000</v>
      </c>
      <c r="E96" s="155">
        <v>0</v>
      </c>
      <c r="F96" s="156">
        <v>0</v>
      </c>
    </row>
    <row r="97" spans="1:6" x14ac:dyDescent="0.25">
      <c r="A97" s="195" t="s">
        <v>179</v>
      </c>
      <c r="B97" s="196"/>
      <c r="C97" s="155">
        <v>50000</v>
      </c>
      <c r="D97" s="155">
        <v>50000</v>
      </c>
      <c r="E97" s="155">
        <v>0</v>
      </c>
      <c r="F97" s="156">
        <v>0</v>
      </c>
    </row>
    <row r="98" spans="1:6" x14ac:dyDescent="0.25">
      <c r="A98" s="163" t="s">
        <v>392</v>
      </c>
      <c r="B98" s="163" t="s">
        <v>393</v>
      </c>
      <c r="C98" s="164">
        <v>50000</v>
      </c>
      <c r="D98" s="164">
        <v>50000</v>
      </c>
      <c r="E98" s="164">
        <v>0</v>
      </c>
      <c r="F98" s="165">
        <v>0</v>
      </c>
    </row>
    <row r="99" spans="1:6" x14ac:dyDescent="0.25">
      <c r="A99" s="157" t="s">
        <v>422</v>
      </c>
      <c r="B99" s="157" t="s">
        <v>423</v>
      </c>
      <c r="C99" s="158">
        <v>25000</v>
      </c>
      <c r="D99" s="158">
        <v>25000</v>
      </c>
      <c r="E99" s="158">
        <v>0</v>
      </c>
      <c r="F99" s="159">
        <v>0</v>
      </c>
    </row>
    <row r="100" spans="1:6" x14ac:dyDescent="0.25">
      <c r="A100" s="160" t="s">
        <v>424</v>
      </c>
      <c r="B100" s="160" t="s">
        <v>425</v>
      </c>
      <c r="C100" s="161">
        <v>25000</v>
      </c>
      <c r="D100" s="161">
        <v>25000</v>
      </c>
      <c r="E100" s="161">
        <v>0</v>
      </c>
      <c r="F100" s="162">
        <v>0</v>
      </c>
    </row>
    <row r="101" spans="1:6" x14ac:dyDescent="0.25">
      <c r="A101" s="195" t="s">
        <v>178</v>
      </c>
      <c r="B101" s="196"/>
      <c r="C101" s="155">
        <v>25000</v>
      </c>
      <c r="D101" s="155">
        <v>25000</v>
      </c>
      <c r="E101" s="155">
        <v>0</v>
      </c>
      <c r="F101" s="156">
        <v>0</v>
      </c>
    </row>
    <row r="102" spans="1:6" x14ac:dyDescent="0.25">
      <c r="A102" s="195" t="s">
        <v>179</v>
      </c>
      <c r="B102" s="196"/>
      <c r="C102" s="155">
        <v>25000</v>
      </c>
      <c r="D102" s="155">
        <v>25000</v>
      </c>
      <c r="E102" s="155">
        <v>0</v>
      </c>
      <c r="F102" s="156">
        <v>0</v>
      </c>
    </row>
    <row r="103" spans="1:6" x14ac:dyDescent="0.25">
      <c r="A103" s="163" t="s">
        <v>392</v>
      </c>
      <c r="B103" s="163" t="s">
        <v>393</v>
      </c>
      <c r="C103" s="164">
        <v>25000</v>
      </c>
      <c r="D103" s="164">
        <v>25000</v>
      </c>
      <c r="E103" s="164">
        <v>0</v>
      </c>
      <c r="F103" s="165">
        <v>0</v>
      </c>
    </row>
    <row r="104" spans="1:6" x14ac:dyDescent="0.25">
      <c r="A104" s="157" t="s">
        <v>426</v>
      </c>
      <c r="B104" s="157" t="s">
        <v>427</v>
      </c>
      <c r="C104" s="158">
        <v>25000</v>
      </c>
      <c r="D104" s="158">
        <v>25000</v>
      </c>
      <c r="E104" s="158">
        <v>12250</v>
      </c>
      <c r="F104" s="159">
        <v>49</v>
      </c>
    </row>
    <row r="105" spans="1:6" x14ac:dyDescent="0.25">
      <c r="A105" s="160" t="s">
        <v>428</v>
      </c>
      <c r="B105" s="160" t="s">
        <v>429</v>
      </c>
      <c r="C105" s="161">
        <v>25000</v>
      </c>
      <c r="D105" s="161">
        <v>25000</v>
      </c>
      <c r="E105" s="161">
        <v>12250</v>
      </c>
      <c r="F105" s="162">
        <v>49</v>
      </c>
    </row>
    <row r="106" spans="1:6" x14ac:dyDescent="0.25">
      <c r="A106" s="195" t="s">
        <v>178</v>
      </c>
      <c r="B106" s="196"/>
      <c r="C106" s="155">
        <v>25000</v>
      </c>
      <c r="D106" s="155">
        <v>25000</v>
      </c>
      <c r="E106" s="155">
        <v>12250</v>
      </c>
      <c r="F106" s="156">
        <v>49</v>
      </c>
    </row>
    <row r="107" spans="1:6" x14ac:dyDescent="0.25">
      <c r="A107" s="195" t="s">
        <v>179</v>
      </c>
      <c r="B107" s="196"/>
      <c r="C107" s="155">
        <v>25000</v>
      </c>
      <c r="D107" s="155">
        <v>25000</v>
      </c>
      <c r="E107" s="155">
        <v>12250</v>
      </c>
      <c r="F107" s="156">
        <v>49</v>
      </c>
    </row>
    <row r="108" spans="1:6" x14ac:dyDescent="0.25">
      <c r="A108" s="163" t="s">
        <v>398</v>
      </c>
      <c r="B108" s="163" t="s">
        <v>399</v>
      </c>
      <c r="C108" s="164">
        <v>25000</v>
      </c>
      <c r="D108" s="164">
        <v>25000</v>
      </c>
      <c r="E108" s="164">
        <v>12250</v>
      </c>
      <c r="F108" s="165">
        <v>49</v>
      </c>
    </row>
    <row r="109" spans="1:6" x14ac:dyDescent="0.25">
      <c r="A109" s="92" t="s">
        <v>430</v>
      </c>
      <c r="B109" s="92" t="s">
        <v>431</v>
      </c>
      <c r="C109" s="83" t="s">
        <v>0</v>
      </c>
      <c r="D109" s="83" t="s">
        <v>0</v>
      </c>
      <c r="E109" s="83">
        <v>12250</v>
      </c>
      <c r="F109" s="84" t="s">
        <v>0</v>
      </c>
    </row>
    <row r="110" spans="1:6" x14ac:dyDescent="0.25">
      <c r="A110" s="157" t="s">
        <v>432</v>
      </c>
      <c r="B110" s="157" t="s">
        <v>433</v>
      </c>
      <c r="C110" s="158">
        <v>210000</v>
      </c>
      <c r="D110" s="158">
        <v>210000</v>
      </c>
      <c r="E110" s="158">
        <v>50228.74</v>
      </c>
      <c r="F110" s="159">
        <v>23.92</v>
      </c>
    </row>
    <row r="111" spans="1:6" x14ac:dyDescent="0.25">
      <c r="A111" s="160" t="s">
        <v>434</v>
      </c>
      <c r="B111" s="160" t="s">
        <v>435</v>
      </c>
      <c r="C111" s="161">
        <v>200000</v>
      </c>
      <c r="D111" s="161">
        <v>200000</v>
      </c>
      <c r="E111" s="161">
        <v>50228.74</v>
      </c>
      <c r="F111" s="162">
        <v>25.11</v>
      </c>
    </row>
    <row r="112" spans="1:6" x14ac:dyDescent="0.25">
      <c r="A112" s="195" t="s">
        <v>178</v>
      </c>
      <c r="B112" s="196"/>
      <c r="C112" s="155">
        <v>200000</v>
      </c>
      <c r="D112" s="155">
        <v>200000</v>
      </c>
      <c r="E112" s="155">
        <v>50228.74</v>
      </c>
      <c r="F112" s="156">
        <v>25.11</v>
      </c>
    </row>
    <row r="113" spans="1:6" x14ac:dyDescent="0.25">
      <c r="A113" s="195" t="s">
        <v>179</v>
      </c>
      <c r="B113" s="196"/>
      <c r="C113" s="155">
        <v>200000</v>
      </c>
      <c r="D113" s="155">
        <v>200000</v>
      </c>
      <c r="E113" s="155">
        <v>50228.74</v>
      </c>
      <c r="F113" s="156">
        <v>25.11</v>
      </c>
    </row>
    <row r="114" spans="1:6" x14ac:dyDescent="0.25">
      <c r="A114" s="163" t="s">
        <v>326</v>
      </c>
      <c r="B114" s="163" t="s">
        <v>327</v>
      </c>
      <c r="C114" s="164">
        <v>200000</v>
      </c>
      <c r="D114" s="164">
        <v>200000</v>
      </c>
      <c r="E114" s="164">
        <v>50228.74</v>
      </c>
      <c r="F114" s="165">
        <v>25.11</v>
      </c>
    </row>
    <row r="115" spans="1:6" x14ac:dyDescent="0.25">
      <c r="A115" s="92" t="s">
        <v>342</v>
      </c>
      <c r="B115" s="92" t="s">
        <v>343</v>
      </c>
      <c r="C115" s="83" t="s">
        <v>0</v>
      </c>
      <c r="D115" s="83" t="s">
        <v>0</v>
      </c>
      <c r="E115" s="83">
        <v>292.5</v>
      </c>
      <c r="F115" s="84" t="s">
        <v>0</v>
      </c>
    </row>
    <row r="116" spans="1:6" x14ac:dyDescent="0.25">
      <c r="A116" s="92" t="s">
        <v>346</v>
      </c>
      <c r="B116" s="92" t="s">
        <v>347</v>
      </c>
      <c r="C116" s="83" t="s">
        <v>0</v>
      </c>
      <c r="D116" s="83" t="s">
        <v>0</v>
      </c>
      <c r="E116" s="83">
        <v>49936.24</v>
      </c>
      <c r="F116" s="84" t="s">
        <v>0</v>
      </c>
    </row>
    <row r="117" spans="1:6" x14ac:dyDescent="0.25">
      <c r="A117" s="160" t="s">
        <v>436</v>
      </c>
      <c r="B117" s="160" t="s">
        <v>437</v>
      </c>
      <c r="C117" s="161">
        <v>10000</v>
      </c>
      <c r="D117" s="161">
        <v>10000</v>
      </c>
      <c r="E117" s="161">
        <v>0</v>
      </c>
      <c r="F117" s="162">
        <v>0</v>
      </c>
    </row>
    <row r="118" spans="1:6" x14ac:dyDescent="0.25">
      <c r="A118" s="195" t="s">
        <v>178</v>
      </c>
      <c r="B118" s="196"/>
      <c r="C118" s="155">
        <v>10000</v>
      </c>
      <c r="D118" s="155">
        <v>10000</v>
      </c>
      <c r="E118" s="155">
        <v>0</v>
      </c>
      <c r="F118" s="156">
        <v>0</v>
      </c>
    </row>
    <row r="119" spans="1:6" x14ac:dyDescent="0.25">
      <c r="A119" s="195" t="s">
        <v>179</v>
      </c>
      <c r="B119" s="196"/>
      <c r="C119" s="155">
        <v>10000</v>
      </c>
      <c r="D119" s="155">
        <v>10000</v>
      </c>
      <c r="E119" s="155">
        <v>0</v>
      </c>
      <c r="F119" s="156">
        <v>0</v>
      </c>
    </row>
    <row r="120" spans="1:6" x14ac:dyDescent="0.25">
      <c r="A120" s="163" t="s">
        <v>398</v>
      </c>
      <c r="B120" s="163" t="s">
        <v>399</v>
      </c>
      <c r="C120" s="164">
        <v>10000</v>
      </c>
      <c r="D120" s="164">
        <v>10000</v>
      </c>
      <c r="E120" s="164">
        <v>0</v>
      </c>
      <c r="F120" s="165">
        <v>0</v>
      </c>
    </row>
    <row r="121" spans="1:6" x14ac:dyDescent="0.25">
      <c r="A121" s="157" t="s">
        <v>438</v>
      </c>
      <c r="B121" s="157" t="s">
        <v>439</v>
      </c>
      <c r="C121" s="158">
        <v>10000</v>
      </c>
      <c r="D121" s="158">
        <v>10000</v>
      </c>
      <c r="E121" s="158">
        <v>0</v>
      </c>
      <c r="F121" s="159">
        <v>0</v>
      </c>
    </row>
    <row r="122" spans="1:6" x14ac:dyDescent="0.25">
      <c r="A122" s="160" t="s">
        <v>440</v>
      </c>
      <c r="B122" s="160" t="s">
        <v>441</v>
      </c>
      <c r="C122" s="161">
        <v>10000</v>
      </c>
      <c r="D122" s="161">
        <v>10000</v>
      </c>
      <c r="E122" s="161">
        <v>0</v>
      </c>
      <c r="F122" s="162">
        <v>0</v>
      </c>
    </row>
    <row r="123" spans="1:6" x14ac:dyDescent="0.25">
      <c r="A123" s="195" t="s">
        <v>178</v>
      </c>
      <c r="B123" s="196"/>
      <c r="C123" s="155">
        <v>10000</v>
      </c>
      <c r="D123" s="155">
        <v>10000</v>
      </c>
      <c r="E123" s="155">
        <v>0</v>
      </c>
      <c r="F123" s="156">
        <v>0</v>
      </c>
    </row>
    <row r="124" spans="1:6" x14ac:dyDescent="0.25">
      <c r="A124" s="195" t="s">
        <v>179</v>
      </c>
      <c r="B124" s="196"/>
      <c r="C124" s="155">
        <v>10000</v>
      </c>
      <c r="D124" s="155">
        <v>10000</v>
      </c>
      <c r="E124" s="155">
        <v>0</v>
      </c>
      <c r="F124" s="156">
        <v>0</v>
      </c>
    </row>
    <row r="125" spans="1:6" x14ac:dyDescent="0.25">
      <c r="A125" s="163" t="s">
        <v>326</v>
      </c>
      <c r="B125" s="163" t="s">
        <v>327</v>
      </c>
      <c r="C125" s="164">
        <v>10000</v>
      </c>
      <c r="D125" s="164">
        <v>10000</v>
      </c>
      <c r="E125" s="164">
        <v>0</v>
      </c>
      <c r="F125" s="165">
        <v>0</v>
      </c>
    </row>
    <row r="126" spans="1:6" x14ac:dyDescent="0.25">
      <c r="A126" s="197" t="s">
        <v>442</v>
      </c>
      <c r="B126" s="196"/>
      <c r="C126" s="153">
        <v>163017</v>
      </c>
      <c r="D126" s="153">
        <v>163017</v>
      </c>
      <c r="E126" s="153">
        <v>67360.98</v>
      </c>
      <c r="F126" s="154">
        <v>41.32</v>
      </c>
    </row>
    <row r="127" spans="1:6" x14ac:dyDescent="0.25">
      <c r="A127" s="195" t="s">
        <v>178</v>
      </c>
      <c r="B127" s="196"/>
      <c r="C127" s="155">
        <v>146567</v>
      </c>
      <c r="D127" s="155">
        <v>146567</v>
      </c>
      <c r="E127" s="155">
        <v>60255.97</v>
      </c>
      <c r="F127" s="156">
        <v>41.11</v>
      </c>
    </row>
    <row r="128" spans="1:6" x14ac:dyDescent="0.25">
      <c r="A128" s="195" t="s">
        <v>179</v>
      </c>
      <c r="B128" s="196"/>
      <c r="C128" s="155">
        <v>146567</v>
      </c>
      <c r="D128" s="155">
        <v>146567</v>
      </c>
      <c r="E128" s="155">
        <v>60255.97</v>
      </c>
      <c r="F128" s="156">
        <v>41.11</v>
      </c>
    </row>
    <row r="129" spans="1:6" x14ac:dyDescent="0.25">
      <c r="A129" s="195" t="s">
        <v>180</v>
      </c>
      <c r="B129" s="196"/>
      <c r="C129" s="155">
        <v>5700</v>
      </c>
      <c r="D129" s="155">
        <v>5700</v>
      </c>
      <c r="E129" s="155">
        <v>5705.01</v>
      </c>
      <c r="F129" s="156">
        <v>100.09</v>
      </c>
    </row>
    <row r="130" spans="1:6" x14ac:dyDescent="0.25">
      <c r="A130" s="195" t="s">
        <v>182</v>
      </c>
      <c r="B130" s="196"/>
      <c r="C130" s="155">
        <v>5700</v>
      </c>
      <c r="D130" s="155">
        <v>5700</v>
      </c>
      <c r="E130" s="155">
        <v>5705.01</v>
      </c>
      <c r="F130" s="156">
        <v>100.09</v>
      </c>
    </row>
    <row r="131" spans="1:6" x14ac:dyDescent="0.25">
      <c r="A131" s="195" t="s">
        <v>191</v>
      </c>
      <c r="B131" s="196"/>
      <c r="C131" s="155">
        <v>10750</v>
      </c>
      <c r="D131" s="155">
        <v>10750</v>
      </c>
      <c r="E131" s="155">
        <v>1400</v>
      </c>
      <c r="F131" s="156">
        <v>13.02</v>
      </c>
    </row>
    <row r="132" spans="1:6" x14ac:dyDescent="0.25">
      <c r="A132" s="195" t="s">
        <v>192</v>
      </c>
      <c r="B132" s="196"/>
      <c r="C132" s="155">
        <v>5000</v>
      </c>
      <c r="D132" s="155">
        <v>5000</v>
      </c>
      <c r="E132" s="155">
        <v>0</v>
      </c>
      <c r="F132" s="156">
        <v>0</v>
      </c>
    </row>
    <row r="133" spans="1:6" x14ac:dyDescent="0.25">
      <c r="A133" s="195" t="s">
        <v>193</v>
      </c>
      <c r="B133" s="196"/>
      <c r="C133" s="155">
        <v>750</v>
      </c>
      <c r="D133" s="155">
        <v>750</v>
      </c>
      <c r="E133" s="155">
        <v>0</v>
      </c>
      <c r="F133" s="156">
        <v>0</v>
      </c>
    </row>
    <row r="134" spans="1:6" x14ac:dyDescent="0.25">
      <c r="A134" s="195" t="s">
        <v>194</v>
      </c>
      <c r="B134" s="196"/>
      <c r="C134" s="155">
        <v>5000</v>
      </c>
      <c r="D134" s="155">
        <v>5000</v>
      </c>
      <c r="E134" s="155">
        <v>1400</v>
      </c>
      <c r="F134" s="156">
        <v>28</v>
      </c>
    </row>
    <row r="135" spans="1:6" x14ac:dyDescent="0.25">
      <c r="A135" s="197" t="s">
        <v>443</v>
      </c>
      <c r="B135" s="196"/>
      <c r="C135" s="153">
        <v>163017</v>
      </c>
      <c r="D135" s="153">
        <v>163017</v>
      </c>
      <c r="E135" s="153">
        <v>67360.98</v>
      </c>
      <c r="F135" s="154">
        <v>41.32</v>
      </c>
    </row>
    <row r="136" spans="1:6" x14ac:dyDescent="0.25">
      <c r="A136" s="195" t="s">
        <v>178</v>
      </c>
      <c r="B136" s="196"/>
      <c r="C136" s="155">
        <v>146567</v>
      </c>
      <c r="D136" s="155">
        <v>146567</v>
      </c>
      <c r="E136" s="155">
        <v>60255.97</v>
      </c>
      <c r="F136" s="156">
        <v>41.11</v>
      </c>
    </row>
    <row r="137" spans="1:6" x14ac:dyDescent="0.25">
      <c r="A137" s="195" t="s">
        <v>179</v>
      </c>
      <c r="B137" s="196"/>
      <c r="C137" s="155">
        <v>146567</v>
      </c>
      <c r="D137" s="155">
        <v>146567</v>
      </c>
      <c r="E137" s="155">
        <v>60255.97</v>
      </c>
      <c r="F137" s="156">
        <v>41.11</v>
      </c>
    </row>
    <row r="138" spans="1:6" x14ac:dyDescent="0.25">
      <c r="A138" s="195" t="s">
        <v>180</v>
      </c>
      <c r="B138" s="196"/>
      <c r="C138" s="155">
        <v>5700</v>
      </c>
      <c r="D138" s="155">
        <v>5700</v>
      </c>
      <c r="E138" s="155">
        <v>5705.01</v>
      </c>
      <c r="F138" s="156">
        <v>100.09</v>
      </c>
    </row>
    <row r="139" spans="1:6" x14ac:dyDescent="0.25">
      <c r="A139" s="195" t="s">
        <v>182</v>
      </c>
      <c r="B139" s="196"/>
      <c r="C139" s="155">
        <v>5700</v>
      </c>
      <c r="D139" s="155">
        <v>5700</v>
      </c>
      <c r="E139" s="155">
        <v>5705.01</v>
      </c>
      <c r="F139" s="156">
        <v>100.09</v>
      </c>
    </row>
    <row r="140" spans="1:6" x14ac:dyDescent="0.25">
      <c r="A140" s="195" t="s">
        <v>191</v>
      </c>
      <c r="B140" s="196"/>
      <c r="C140" s="155">
        <v>10750</v>
      </c>
      <c r="D140" s="155">
        <v>10750</v>
      </c>
      <c r="E140" s="155">
        <v>1400</v>
      </c>
      <c r="F140" s="156">
        <v>13.02</v>
      </c>
    </row>
    <row r="141" spans="1:6" x14ac:dyDescent="0.25">
      <c r="A141" s="195" t="s">
        <v>192</v>
      </c>
      <c r="B141" s="196"/>
      <c r="C141" s="155">
        <v>5000</v>
      </c>
      <c r="D141" s="155">
        <v>5000</v>
      </c>
      <c r="E141" s="155">
        <v>0</v>
      </c>
      <c r="F141" s="156">
        <v>0</v>
      </c>
    </row>
    <row r="142" spans="1:6" x14ac:dyDescent="0.25">
      <c r="A142" s="195" t="s">
        <v>193</v>
      </c>
      <c r="B142" s="196"/>
      <c r="C142" s="155">
        <v>750</v>
      </c>
      <c r="D142" s="155">
        <v>750</v>
      </c>
      <c r="E142" s="155">
        <v>0</v>
      </c>
      <c r="F142" s="156">
        <v>0</v>
      </c>
    </row>
    <row r="143" spans="1:6" x14ac:dyDescent="0.25">
      <c r="A143" s="195" t="s">
        <v>194</v>
      </c>
      <c r="B143" s="196"/>
      <c r="C143" s="155">
        <v>5000</v>
      </c>
      <c r="D143" s="155">
        <v>5000</v>
      </c>
      <c r="E143" s="155">
        <v>1400</v>
      </c>
      <c r="F143" s="156">
        <v>28</v>
      </c>
    </row>
    <row r="144" spans="1:6" x14ac:dyDescent="0.25">
      <c r="A144" s="157" t="s">
        <v>444</v>
      </c>
      <c r="B144" s="157" t="s">
        <v>445</v>
      </c>
      <c r="C144" s="158">
        <v>158017</v>
      </c>
      <c r="D144" s="158">
        <v>158017</v>
      </c>
      <c r="E144" s="158">
        <v>67360.98</v>
      </c>
      <c r="F144" s="159">
        <v>42.63</v>
      </c>
    </row>
    <row r="145" spans="1:6" x14ac:dyDescent="0.25">
      <c r="A145" s="160" t="s">
        <v>446</v>
      </c>
      <c r="B145" s="160" t="s">
        <v>447</v>
      </c>
      <c r="C145" s="161">
        <v>100700</v>
      </c>
      <c r="D145" s="161">
        <v>100700</v>
      </c>
      <c r="E145" s="161">
        <v>60992.98</v>
      </c>
      <c r="F145" s="162">
        <v>60.57</v>
      </c>
    </row>
    <row r="146" spans="1:6" x14ac:dyDescent="0.25">
      <c r="A146" s="195" t="s">
        <v>178</v>
      </c>
      <c r="B146" s="196"/>
      <c r="C146" s="155">
        <v>90000</v>
      </c>
      <c r="D146" s="155">
        <v>90000</v>
      </c>
      <c r="E146" s="155">
        <v>53887.97</v>
      </c>
      <c r="F146" s="156">
        <v>59.88</v>
      </c>
    </row>
    <row r="147" spans="1:6" x14ac:dyDescent="0.25">
      <c r="A147" s="195" t="s">
        <v>179</v>
      </c>
      <c r="B147" s="196"/>
      <c r="C147" s="155">
        <v>90000</v>
      </c>
      <c r="D147" s="155">
        <v>90000</v>
      </c>
      <c r="E147" s="155">
        <v>53887.97</v>
      </c>
      <c r="F147" s="156">
        <v>59.88</v>
      </c>
    </row>
    <row r="148" spans="1:6" x14ac:dyDescent="0.25">
      <c r="A148" s="163" t="s">
        <v>314</v>
      </c>
      <c r="B148" s="163" t="s">
        <v>315</v>
      </c>
      <c r="C148" s="164">
        <v>60050</v>
      </c>
      <c r="D148" s="164">
        <v>60050</v>
      </c>
      <c r="E148" s="164">
        <v>47320.83</v>
      </c>
      <c r="F148" s="165">
        <v>78.8</v>
      </c>
    </row>
    <row r="149" spans="1:6" x14ac:dyDescent="0.25">
      <c r="A149" s="92" t="s">
        <v>316</v>
      </c>
      <c r="B149" s="92" t="s">
        <v>317</v>
      </c>
      <c r="C149" s="83" t="s">
        <v>0</v>
      </c>
      <c r="D149" s="83" t="s">
        <v>0</v>
      </c>
      <c r="E149" s="83">
        <v>39331.17</v>
      </c>
      <c r="F149" s="84" t="s">
        <v>0</v>
      </c>
    </row>
    <row r="150" spans="1:6" x14ac:dyDescent="0.25">
      <c r="A150" s="92" t="s">
        <v>322</v>
      </c>
      <c r="B150" s="92" t="s">
        <v>323</v>
      </c>
      <c r="C150" s="83" t="s">
        <v>0</v>
      </c>
      <c r="D150" s="83" t="s">
        <v>0</v>
      </c>
      <c r="E150" s="83">
        <v>1500</v>
      </c>
      <c r="F150" s="84" t="s">
        <v>0</v>
      </c>
    </row>
    <row r="151" spans="1:6" x14ac:dyDescent="0.25">
      <c r="A151" s="92" t="s">
        <v>324</v>
      </c>
      <c r="B151" s="92" t="s">
        <v>325</v>
      </c>
      <c r="C151" s="83" t="s">
        <v>0</v>
      </c>
      <c r="D151" s="83" t="s">
        <v>0</v>
      </c>
      <c r="E151" s="83">
        <v>6489.66</v>
      </c>
      <c r="F151" s="84" t="s">
        <v>0</v>
      </c>
    </row>
    <row r="152" spans="1:6" x14ac:dyDescent="0.25">
      <c r="A152" s="163" t="s">
        <v>326</v>
      </c>
      <c r="B152" s="163" t="s">
        <v>327</v>
      </c>
      <c r="C152" s="164">
        <v>24050</v>
      </c>
      <c r="D152" s="164">
        <v>24050</v>
      </c>
      <c r="E152" s="164">
        <v>6411.44</v>
      </c>
      <c r="F152" s="165">
        <v>26.66</v>
      </c>
    </row>
    <row r="153" spans="1:6" x14ac:dyDescent="0.25">
      <c r="A153" s="92" t="s">
        <v>330</v>
      </c>
      <c r="B153" s="92" t="s">
        <v>331</v>
      </c>
      <c r="C153" s="83" t="s">
        <v>0</v>
      </c>
      <c r="D153" s="83" t="s">
        <v>0</v>
      </c>
      <c r="E153" s="83">
        <v>1708.4</v>
      </c>
      <c r="F153" s="84" t="s">
        <v>0</v>
      </c>
    </row>
    <row r="154" spans="1:6" x14ac:dyDescent="0.25">
      <c r="A154" s="92" t="s">
        <v>336</v>
      </c>
      <c r="B154" s="92" t="s">
        <v>337</v>
      </c>
      <c r="C154" s="83" t="s">
        <v>0</v>
      </c>
      <c r="D154" s="83" t="s">
        <v>0</v>
      </c>
      <c r="E154" s="83">
        <v>443.89</v>
      </c>
      <c r="F154" s="84" t="s">
        <v>0</v>
      </c>
    </row>
    <row r="155" spans="1:6" x14ac:dyDescent="0.25">
      <c r="A155" s="92" t="s">
        <v>346</v>
      </c>
      <c r="B155" s="92" t="s">
        <v>347</v>
      </c>
      <c r="C155" s="83" t="s">
        <v>0</v>
      </c>
      <c r="D155" s="83" t="s">
        <v>0</v>
      </c>
      <c r="E155" s="83">
        <v>903.85</v>
      </c>
      <c r="F155" s="84" t="s">
        <v>0</v>
      </c>
    </row>
    <row r="156" spans="1:6" x14ac:dyDescent="0.25">
      <c r="A156" s="92" t="s">
        <v>350</v>
      </c>
      <c r="B156" s="92" t="s">
        <v>351</v>
      </c>
      <c r="C156" s="83" t="s">
        <v>0</v>
      </c>
      <c r="D156" s="83" t="s">
        <v>0</v>
      </c>
      <c r="E156" s="83">
        <v>100</v>
      </c>
      <c r="F156" s="84" t="s">
        <v>0</v>
      </c>
    </row>
    <row r="157" spans="1:6" x14ac:dyDescent="0.25">
      <c r="A157" s="92" t="s">
        <v>354</v>
      </c>
      <c r="B157" s="92" t="s">
        <v>355</v>
      </c>
      <c r="C157" s="83" t="s">
        <v>0</v>
      </c>
      <c r="D157" s="83" t="s">
        <v>0</v>
      </c>
      <c r="E157" s="83">
        <v>597</v>
      </c>
      <c r="F157" s="84" t="s">
        <v>0</v>
      </c>
    </row>
    <row r="158" spans="1:6" x14ac:dyDescent="0.25">
      <c r="A158" s="92" t="s">
        <v>358</v>
      </c>
      <c r="B158" s="92" t="s">
        <v>359</v>
      </c>
      <c r="C158" s="83" t="s">
        <v>0</v>
      </c>
      <c r="D158" s="83" t="s">
        <v>0</v>
      </c>
      <c r="E158" s="83">
        <v>2200</v>
      </c>
      <c r="F158" s="84" t="s">
        <v>0</v>
      </c>
    </row>
    <row r="159" spans="1:6" x14ac:dyDescent="0.25">
      <c r="A159" s="92" t="s">
        <v>362</v>
      </c>
      <c r="B159" s="92" t="s">
        <v>363</v>
      </c>
      <c r="C159" s="83" t="s">
        <v>0</v>
      </c>
      <c r="D159" s="83" t="s">
        <v>0</v>
      </c>
      <c r="E159" s="83">
        <v>458.3</v>
      </c>
      <c r="F159" s="84" t="s">
        <v>0</v>
      </c>
    </row>
    <row r="160" spans="1:6" x14ac:dyDescent="0.25">
      <c r="A160" s="163" t="s">
        <v>376</v>
      </c>
      <c r="B160" s="163" t="s">
        <v>377</v>
      </c>
      <c r="C160" s="164">
        <v>400</v>
      </c>
      <c r="D160" s="164">
        <v>400</v>
      </c>
      <c r="E160" s="164">
        <v>155.69999999999999</v>
      </c>
      <c r="F160" s="165">
        <v>38.93</v>
      </c>
    </row>
    <row r="161" spans="1:6" x14ac:dyDescent="0.25">
      <c r="A161" s="92" t="s">
        <v>378</v>
      </c>
      <c r="B161" s="92" t="s">
        <v>379</v>
      </c>
      <c r="C161" s="83" t="s">
        <v>0</v>
      </c>
      <c r="D161" s="83" t="s">
        <v>0</v>
      </c>
      <c r="E161" s="83">
        <v>155.69999999999999</v>
      </c>
      <c r="F161" s="84" t="s">
        <v>0</v>
      </c>
    </row>
    <row r="162" spans="1:6" x14ac:dyDescent="0.25">
      <c r="A162" s="163" t="s">
        <v>398</v>
      </c>
      <c r="B162" s="163" t="s">
        <v>399</v>
      </c>
      <c r="C162" s="164">
        <v>5500</v>
      </c>
      <c r="D162" s="164">
        <v>5500</v>
      </c>
      <c r="E162" s="164">
        <v>0</v>
      </c>
      <c r="F162" s="165">
        <v>0</v>
      </c>
    </row>
    <row r="163" spans="1:6" x14ac:dyDescent="0.25">
      <c r="A163" s="195" t="s">
        <v>180</v>
      </c>
      <c r="B163" s="196"/>
      <c r="C163" s="155">
        <v>5700</v>
      </c>
      <c r="D163" s="155">
        <v>5700</v>
      </c>
      <c r="E163" s="155">
        <v>5705.01</v>
      </c>
      <c r="F163" s="156">
        <v>100.09</v>
      </c>
    </row>
    <row r="164" spans="1:6" x14ac:dyDescent="0.25">
      <c r="A164" s="195" t="s">
        <v>182</v>
      </c>
      <c r="B164" s="196"/>
      <c r="C164" s="155">
        <v>5700</v>
      </c>
      <c r="D164" s="155">
        <v>5700</v>
      </c>
      <c r="E164" s="155">
        <v>5705.01</v>
      </c>
      <c r="F164" s="156">
        <v>100.09</v>
      </c>
    </row>
    <row r="165" spans="1:6" x14ac:dyDescent="0.25">
      <c r="A165" s="163" t="s">
        <v>314</v>
      </c>
      <c r="B165" s="163" t="s">
        <v>315</v>
      </c>
      <c r="C165" s="164">
        <v>4700</v>
      </c>
      <c r="D165" s="164">
        <v>4700</v>
      </c>
      <c r="E165" s="164">
        <v>1000</v>
      </c>
      <c r="F165" s="165">
        <v>21.28</v>
      </c>
    </row>
    <row r="166" spans="1:6" x14ac:dyDescent="0.25">
      <c r="A166" s="92" t="s">
        <v>322</v>
      </c>
      <c r="B166" s="92" t="s">
        <v>323</v>
      </c>
      <c r="C166" s="83" t="s">
        <v>0</v>
      </c>
      <c r="D166" s="83" t="s">
        <v>0</v>
      </c>
      <c r="E166" s="83">
        <v>1000</v>
      </c>
      <c r="F166" s="84" t="s">
        <v>0</v>
      </c>
    </row>
    <row r="167" spans="1:6" x14ac:dyDescent="0.25">
      <c r="A167" s="163" t="s">
        <v>326</v>
      </c>
      <c r="B167" s="163" t="s">
        <v>327</v>
      </c>
      <c r="C167" s="164">
        <v>900</v>
      </c>
      <c r="D167" s="164">
        <v>900</v>
      </c>
      <c r="E167" s="164">
        <v>4705.01</v>
      </c>
      <c r="F167" s="165">
        <v>522.78</v>
      </c>
    </row>
    <row r="168" spans="1:6" x14ac:dyDescent="0.25">
      <c r="A168" s="92" t="s">
        <v>328</v>
      </c>
      <c r="B168" s="92" t="s">
        <v>329</v>
      </c>
      <c r="C168" s="83" t="s">
        <v>0</v>
      </c>
      <c r="D168" s="83" t="s">
        <v>0</v>
      </c>
      <c r="E168" s="83">
        <v>545.4</v>
      </c>
      <c r="F168" s="84" t="s">
        <v>0</v>
      </c>
    </row>
    <row r="169" spans="1:6" x14ac:dyDescent="0.25">
      <c r="A169" s="92" t="s">
        <v>336</v>
      </c>
      <c r="B169" s="92" t="s">
        <v>337</v>
      </c>
      <c r="C169" s="83" t="s">
        <v>0</v>
      </c>
      <c r="D169" s="83" t="s">
        <v>0</v>
      </c>
      <c r="E169" s="83">
        <v>32.76</v>
      </c>
      <c r="F169" s="84" t="s">
        <v>0</v>
      </c>
    </row>
    <row r="170" spans="1:6" x14ac:dyDescent="0.25">
      <c r="A170" s="92" t="s">
        <v>448</v>
      </c>
      <c r="B170" s="92" t="s">
        <v>449</v>
      </c>
      <c r="C170" s="83" t="s">
        <v>0</v>
      </c>
      <c r="D170" s="83" t="s">
        <v>0</v>
      </c>
      <c r="E170" s="83">
        <v>89.01</v>
      </c>
      <c r="F170" s="84" t="s">
        <v>0</v>
      </c>
    </row>
    <row r="171" spans="1:6" x14ac:dyDescent="0.25">
      <c r="A171" s="92" t="s">
        <v>346</v>
      </c>
      <c r="B171" s="92" t="s">
        <v>347</v>
      </c>
      <c r="C171" s="83" t="s">
        <v>0</v>
      </c>
      <c r="D171" s="83" t="s">
        <v>0</v>
      </c>
      <c r="E171" s="83">
        <v>0.02</v>
      </c>
      <c r="F171" s="84" t="s">
        <v>0</v>
      </c>
    </row>
    <row r="172" spans="1:6" x14ac:dyDescent="0.25">
      <c r="A172" s="92" t="s">
        <v>348</v>
      </c>
      <c r="B172" s="92" t="s">
        <v>349</v>
      </c>
      <c r="C172" s="83" t="s">
        <v>0</v>
      </c>
      <c r="D172" s="83" t="s">
        <v>0</v>
      </c>
      <c r="E172" s="83">
        <v>578.16</v>
      </c>
      <c r="F172" s="84" t="s">
        <v>0</v>
      </c>
    </row>
    <row r="173" spans="1:6" x14ac:dyDescent="0.25">
      <c r="A173" s="92" t="s">
        <v>350</v>
      </c>
      <c r="B173" s="92" t="s">
        <v>351</v>
      </c>
      <c r="C173" s="83" t="s">
        <v>0</v>
      </c>
      <c r="D173" s="83" t="s">
        <v>0</v>
      </c>
      <c r="E173" s="83">
        <v>68.75</v>
      </c>
      <c r="F173" s="84" t="s">
        <v>0</v>
      </c>
    </row>
    <row r="174" spans="1:6" x14ac:dyDescent="0.25">
      <c r="A174" s="92" t="s">
        <v>352</v>
      </c>
      <c r="B174" s="92" t="s">
        <v>353</v>
      </c>
      <c r="C174" s="83" t="s">
        <v>0</v>
      </c>
      <c r="D174" s="83" t="s">
        <v>0</v>
      </c>
      <c r="E174" s="83">
        <v>128.91999999999999</v>
      </c>
      <c r="F174" s="84" t="s">
        <v>0</v>
      </c>
    </row>
    <row r="175" spans="1:6" x14ac:dyDescent="0.25">
      <c r="A175" s="92" t="s">
        <v>358</v>
      </c>
      <c r="B175" s="92" t="s">
        <v>359</v>
      </c>
      <c r="C175" s="83" t="s">
        <v>0</v>
      </c>
      <c r="D175" s="83" t="s">
        <v>0</v>
      </c>
      <c r="E175" s="83">
        <v>634.54999999999995</v>
      </c>
      <c r="F175" s="84" t="s">
        <v>0</v>
      </c>
    </row>
    <row r="176" spans="1:6" x14ac:dyDescent="0.25">
      <c r="A176" s="92" t="s">
        <v>360</v>
      </c>
      <c r="B176" s="92" t="s">
        <v>361</v>
      </c>
      <c r="C176" s="83" t="s">
        <v>0</v>
      </c>
      <c r="D176" s="83" t="s">
        <v>0</v>
      </c>
      <c r="E176" s="83">
        <v>1691.97</v>
      </c>
      <c r="F176" s="84" t="s">
        <v>0</v>
      </c>
    </row>
    <row r="177" spans="1:6" x14ac:dyDescent="0.25">
      <c r="A177" s="92" t="s">
        <v>362</v>
      </c>
      <c r="B177" s="92" t="s">
        <v>363</v>
      </c>
      <c r="C177" s="83" t="s">
        <v>0</v>
      </c>
      <c r="D177" s="83" t="s">
        <v>0</v>
      </c>
      <c r="E177" s="83">
        <v>450</v>
      </c>
      <c r="F177" s="84" t="s">
        <v>0</v>
      </c>
    </row>
    <row r="178" spans="1:6" x14ac:dyDescent="0.25">
      <c r="A178" s="92" t="s">
        <v>366</v>
      </c>
      <c r="B178" s="92" t="s">
        <v>367</v>
      </c>
      <c r="C178" s="83" t="s">
        <v>0</v>
      </c>
      <c r="D178" s="83" t="s">
        <v>0</v>
      </c>
      <c r="E178" s="83">
        <v>485.47</v>
      </c>
      <c r="F178" s="84" t="s">
        <v>0</v>
      </c>
    </row>
    <row r="179" spans="1:6" x14ac:dyDescent="0.25">
      <c r="A179" s="163" t="s">
        <v>376</v>
      </c>
      <c r="B179" s="163" t="s">
        <v>377</v>
      </c>
      <c r="C179" s="164">
        <v>50</v>
      </c>
      <c r="D179" s="164">
        <v>50</v>
      </c>
      <c r="E179" s="164">
        <v>0</v>
      </c>
      <c r="F179" s="165">
        <v>0</v>
      </c>
    </row>
    <row r="180" spans="1:6" x14ac:dyDescent="0.25">
      <c r="A180" s="163" t="s">
        <v>398</v>
      </c>
      <c r="B180" s="163" t="s">
        <v>399</v>
      </c>
      <c r="C180" s="164">
        <v>50</v>
      </c>
      <c r="D180" s="164">
        <v>50</v>
      </c>
      <c r="E180" s="164">
        <v>0</v>
      </c>
      <c r="F180" s="165">
        <v>0</v>
      </c>
    </row>
    <row r="181" spans="1:6" x14ac:dyDescent="0.25">
      <c r="A181" s="195" t="s">
        <v>191</v>
      </c>
      <c r="B181" s="196"/>
      <c r="C181" s="155">
        <v>5000</v>
      </c>
      <c r="D181" s="155">
        <v>5000</v>
      </c>
      <c r="E181" s="155">
        <v>1400</v>
      </c>
      <c r="F181" s="156">
        <v>28</v>
      </c>
    </row>
    <row r="182" spans="1:6" x14ac:dyDescent="0.25">
      <c r="A182" s="195" t="s">
        <v>194</v>
      </c>
      <c r="B182" s="196"/>
      <c r="C182" s="155">
        <v>5000</v>
      </c>
      <c r="D182" s="155">
        <v>5000</v>
      </c>
      <c r="E182" s="155">
        <v>1400</v>
      </c>
      <c r="F182" s="156">
        <v>28</v>
      </c>
    </row>
    <row r="183" spans="1:6" x14ac:dyDescent="0.25">
      <c r="A183" s="163" t="s">
        <v>326</v>
      </c>
      <c r="B183" s="163" t="s">
        <v>327</v>
      </c>
      <c r="C183" s="164">
        <v>5000</v>
      </c>
      <c r="D183" s="164">
        <v>5000</v>
      </c>
      <c r="E183" s="164">
        <v>1400</v>
      </c>
      <c r="F183" s="165">
        <v>28</v>
      </c>
    </row>
    <row r="184" spans="1:6" x14ac:dyDescent="0.25">
      <c r="A184" s="92" t="s">
        <v>358</v>
      </c>
      <c r="B184" s="92" t="s">
        <v>359</v>
      </c>
      <c r="C184" s="83" t="s">
        <v>0</v>
      </c>
      <c r="D184" s="83" t="s">
        <v>0</v>
      </c>
      <c r="E184" s="83">
        <v>1400</v>
      </c>
      <c r="F184" s="84" t="s">
        <v>0</v>
      </c>
    </row>
    <row r="185" spans="1:6" x14ac:dyDescent="0.25">
      <c r="A185" s="160" t="s">
        <v>450</v>
      </c>
      <c r="B185" s="160" t="s">
        <v>451</v>
      </c>
      <c r="C185" s="161">
        <v>750</v>
      </c>
      <c r="D185" s="161">
        <v>750</v>
      </c>
      <c r="E185" s="161">
        <v>0</v>
      </c>
      <c r="F185" s="162">
        <v>0</v>
      </c>
    </row>
    <row r="186" spans="1:6" x14ac:dyDescent="0.25">
      <c r="A186" s="195" t="s">
        <v>191</v>
      </c>
      <c r="B186" s="196"/>
      <c r="C186" s="155">
        <v>750</v>
      </c>
      <c r="D186" s="155">
        <v>750</v>
      </c>
      <c r="E186" s="155">
        <v>0</v>
      </c>
      <c r="F186" s="156">
        <v>0</v>
      </c>
    </row>
    <row r="187" spans="1:6" x14ac:dyDescent="0.25">
      <c r="A187" s="195" t="s">
        <v>193</v>
      </c>
      <c r="B187" s="196"/>
      <c r="C187" s="155">
        <v>750</v>
      </c>
      <c r="D187" s="155">
        <v>750</v>
      </c>
      <c r="E187" s="155">
        <v>0</v>
      </c>
      <c r="F187" s="156">
        <v>0</v>
      </c>
    </row>
    <row r="188" spans="1:6" x14ac:dyDescent="0.25">
      <c r="A188" s="163" t="s">
        <v>314</v>
      </c>
      <c r="B188" s="163" t="s">
        <v>315</v>
      </c>
      <c r="C188" s="164">
        <v>750</v>
      </c>
      <c r="D188" s="164">
        <v>750</v>
      </c>
      <c r="E188" s="164">
        <v>0</v>
      </c>
      <c r="F188" s="165">
        <v>0</v>
      </c>
    </row>
    <row r="189" spans="1:6" x14ac:dyDescent="0.25">
      <c r="A189" s="160" t="s">
        <v>452</v>
      </c>
      <c r="B189" s="160" t="s">
        <v>453</v>
      </c>
      <c r="C189" s="161">
        <v>56567</v>
      </c>
      <c r="D189" s="161">
        <v>56567</v>
      </c>
      <c r="E189" s="161">
        <v>6368</v>
      </c>
      <c r="F189" s="162">
        <v>11.26</v>
      </c>
    </row>
    <row r="190" spans="1:6" x14ac:dyDescent="0.25">
      <c r="A190" s="195" t="s">
        <v>178</v>
      </c>
      <c r="B190" s="196"/>
      <c r="C190" s="155">
        <v>56567</v>
      </c>
      <c r="D190" s="155">
        <v>56567</v>
      </c>
      <c r="E190" s="155">
        <v>6368</v>
      </c>
      <c r="F190" s="156">
        <v>11.26</v>
      </c>
    </row>
    <row r="191" spans="1:6" x14ac:dyDescent="0.25">
      <c r="A191" s="195" t="s">
        <v>179</v>
      </c>
      <c r="B191" s="196"/>
      <c r="C191" s="155">
        <v>56567</v>
      </c>
      <c r="D191" s="155">
        <v>56567</v>
      </c>
      <c r="E191" s="155">
        <v>6368</v>
      </c>
      <c r="F191" s="156">
        <v>11.26</v>
      </c>
    </row>
    <row r="192" spans="1:6" x14ac:dyDescent="0.25">
      <c r="A192" s="163" t="s">
        <v>326</v>
      </c>
      <c r="B192" s="163" t="s">
        <v>327</v>
      </c>
      <c r="C192" s="164">
        <v>56567</v>
      </c>
      <c r="D192" s="164">
        <v>56567</v>
      </c>
      <c r="E192" s="164">
        <v>6368</v>
      </c>
      <c r="F192" s="165">
        <v>11.26</v>
      </c>
    </row>
    <row r="193" spans="1:6" x14ac:dyDescent="0.25">
      <c r="A193" s="92" t="s">
        <v>358</v>
      </c>
      <c r="B193" s="92" t="s">
        <v>359</v>
      </c>
      <c r="C193" s="83" t="s">
        <v>0</v>
      </c>
      <c r="D193" s="83" t="s">
        <v>0</v>
      </c>
      <c r="E193" s="83">
        <v>6368</v>
      </c>
      <c r="F193" s="84" t="s">
        <v>0</v>
      </c>
    </row>
    <row r="194" spans="1:6" x14ac:dyDescent="0.25">
      <c r="A194" s="157" t="s">
        <v>454</v>
      </c>
      <c r="B194" s="157" t="s">
        <v>455</v>
      </c>
      <c r="C194" s="158">
        <v>5000</v>
      </c>
      <c r="D194" s="158">
        <v>5000</v>
      </c>
      <c r="E194" s="158">
        <v>0</v>
      </c>
      <c r="F194" s="159">
        <v>0</v>
      </c>
    </row>
    <row r="195" spans="1:6" x14ac:dyDescent="0.25">
      <c r="A195" s="160" t="s">
        <v>456</v>
      </c>
      <c r="B195" s="160" t="s">
        <v>457</v>
      </c>
      <c r="C195" s="161">
        <v>5000</v>
      </c>
      <c r="D195" s="161">
        <v>5000</v>
      </c>
      <c r="E195" s="161">
        <v>0</v>
      </c>
      <c r="F195" s="162">
        <v>0</v>
      </c>
    </row>
    <row r="196" spans="1:6" x14ac:dyDescent="0.25">
      <c r="A196" s="195" t="s">
        <v>191</v>
      </c>
      <c r="B196" s="196"/>
      <c r="C196" s="155">
        <v>5000</v>
      </c>
      <c r="D196" s="155">
        <v>5000</v>
      </c>
      <c r="E196" s="155">
        <v>0</v>
      </c>
      <c r="F196" s="156">
        <v>0</v>
      </c>
    </row>
    <row r="197" spans="1:6" x14ac:dyDescent="0.25">
      <c r="A197" s="195" t="s">
        <v>192</v>
      </c>
      <c r="B197" s="196"/>
      <c r="C197" s="155">
        <v>5000</v>
      </c>
      <c r="D197" s="155">
        <v>5000</v>
      </c>
      <c r="E197" s="155">
        <v>0</v>
      </c>
      <c r="F197" s="156">
        <v>0</v>
      </c>
    </row>
    <row r="198" spans="1:6" x14ac:dyDescent="0.25">
      <c r="A198" s="163" t="s">
        <v>326</v>
      </c>
      <c r="B198" s="163" t="s">
        <v>327</v>
      </c>
      <c r="C198" s="164">
        <v>5000</v>
      </c>
      <c r="D198" s="164">
        <v>5000</v>
      </c>
      <c r="E198" s="164">
        <v>0</v>
      </c>
      <c r="F198" s="165">
        <v>0</v>
      </c>
    </row>
    <row r="199" spans="1:6" x14ac:dyDescent="0.25">
      <c r="A199" s="197" t="s">
        <v>458</v>
      </c>
      <c r="B199" s="196"/>
      <c r="C199" s="153">
        <v>15786836.67</v>
      </c>
      <c r="D199" s="153">
        <v>15786836.67</v>
      </c>
      <c r="E199" s="153">
        <v>8545162.3499999996</v>
      </c>
      <c r="F199" s="154">
        <v>54.13</v>
      </c>
    </row>
    <row r="200" spans="1:6" x14ac:dyDescent="0.25">
      <c r="A200" s="197" t="s">
        <v>459</v>
      </c>
      <c r="B200" s="196"/>
      <c r="C200" s="153">
        <v>439700</v>
      </c>
      <c r="D200" s="153">
        <v>439700</v>
      </c>
      <c r="E200" s="153">
        <v>223814.19</v>
      </c>
      <c r="F200" s="154">
        <v>50.9</v>
      </c>
    </row>
    <row r="201" spans="1:6" x14ac:dyDescent="0.25">
      <c r="A201" s="195" t="s">
        <v>178</v>
      </c>
      <c r="B201" s="196"/>
      <c r="C201" s="155">
        <v>390000</v>
      </c>
      <c r="D201" s="155">
        <v>390000</v>
      </c>
      <c r="E201" s="155">
        <v>191672.51</v>
      </c>
      <c r="F201" s="156">
        <v>49.15</v>
      </c>
    </row>
    <row r="202" spans="1:6" x14ac:dyDescent="0.25">
      <c r="A202" s="195" t="s">
        <v>179</v>
      </c>
      <c r="B202" s="196"/>
      <c r="C202" s="155">
        <v>390000</v>
      </c>
      <c r="D202" s="155">
        <v>390000</v>
      </c>
      <c r="E202" s="155">
        <v>191672.51</v>
      </c>
      <c r="F202" s="156">
        <v>49.15</v>
      </c>
    </row>
    <row r="203" spans="1:6" x14ac:dyDescent="0.25">
      <c r="A203" s="195" t="s">
        <v>180</v>
      </c>
      <c r="B203" s="196"/>
      <c r="C203" s="155">
        <v>25000</v>
      </c>
      <c r="D203" s="155">
        <v>25000</v>
      </c>
      <c r="E203" s="155">
        <v>12890.82</v>
      </c>
      <c r="F203" s="156">
        <v>51.56</v>
      </c>
    </row>
    <row r="204" spans="1:6" x14ac:dyDescent="0.25">
      <c r="A204" s="195" t="s">
        <v>182</v>
      </c>
      <c r="B204" s="196"/>
      <c r="C204" s="155">
        <v>25000</v>
      </c>
      <c r="D204" s="155">
        <v>25000</v>
      </c>
      <c r="E204" s="155">
        <v>12890.82</v>
      </c>
      <c r="F204" s="156">
        <v>51.56</v>
      </c>
    </row>
    <row r="205" spans="1:6" x14ac:dyDescent="0.25">
      <c r="A205" s="195" t="s">
        <v>191</v>
      </c>
      <c r="B205" s="196"/>
      <c r="C205" s="155">
        <v>24700</v>
      </c>
      <c r="D205" s="155">
        <v>24700</v>
      </c>
      <c r="E205" s="155">
        <v>19250.86</v>
      </c>
      <c r="F205" s="156">
        <v>77.94</v>
      </c>
    </row>
    <row r="206" spans="1:6" x14ac:dyDescent="0.25">
      <c r="A206" s="195" t="s">
        <v>194</v>
      </c>
      <c r="B206" s="196"/>
      <c r="C206" s="155">
        <v>24700</v>
      </c>
      <c r="D206" s="155">
        <v>24700</v>
      </c>
      <c r="E206" s="155">
        <v>19250.86</v>
      </c>
      <c r="F206" s="156">
        <v>77.94</v>
      </c>
    </row>
    <row r="207" spans="1:6" x14ac:dyDescent="0.25">
      <c r="A207" s="197" t="s">
        <v>460</v>
      </c>
      <c r="B207" s="196"/>
      <c r="C207" s="153">
        <v>272000</v>
      </c>
      <c r="D207" s="153">
        <v>272000</v>
      </c>
      <c r="E207" s="153">
        <v>134651.17000000001</v>
      </c>
      <c r="F207" s="154">
        <v>49.5</v>
      </c>
    </row>
    <row r="208" spans="1:6" x14ac:dyDescent="0.25">
      <c r="A208" s="195" t="s">
        <v>178</v>
      </c>
      <c r="B208" s="196"/>
      <c r="C208" s="155">
        <v>250000</v>
      </c>
      <c r="D208" s="155">
        <v>250000</v>
      </c>
      <c r="E208" s="155">
        <v>120989.69</v>
      </c>
      <c r="F208" s="156">
        <v>48.4</v>
      </c>
    </row>
    <row r="209" spans="1:6" x14ac:dyDescent="0.25">
      <c r="A209" s="195" t="s">
        <v>179</v>
      </c>
      <c r="B209" s="196"/>
      <c r="C209" s="155">
        <v>250000</v>
      </c>
      <c r="D209" s="155">
        <v>250000</v>
      </c>
      <c r="E209" s="155">
        <v>120989.69</v>
      </c>
      <c r="F209" s="156">
        <v>48.4</v>
      </c>
    </row>
    <row r="210" spans="1:6" x14ac:dyDescent="0.25">
      <c r="A210" s="195" t="s">
        <v>180</v>
      </c>
      <c r="B210" s="196"/>
      <c r="C210" s="155">
        <v>18000</v>
      </c>
      <c r="D210" s="155">
        <v>18000</v>
      </c>
      <c r="E210" s="155">
        <v>7797.54</v>
      </c>
      <c r="F210" s="156">
        <v>43.32</v>
      </c>
    </row>
    <row r="211" spans="1:6" x14ac:dyDescent="0.25">
      <c r="A211" s="195" t="s">
        <v>182</v>
      </c>
      <c r="B211" s="196"/>
      <c r="C211" s="155">
        <v>18000</v>
      </c>
      <c r="D211" s="155">
        <v>18000</v>
      </c>
      <c r="E211" s="155">
        <v>7797.54</v>
      </c>
      <c r="F211" s="156">
        <v>43.32</v>
      </c>
    </row>
    <row r="212" spans="1:6" x14ac:dyDescent="0.25">
      <c r="A212" s="195" t="s">
        <v>191</v>
      </c>
      <c r="B212" s="196"/>
      <c r="C212" s="155">
        <v>4000</v>
      </c>
      <c r="D212" s="155">
        <v>4000</v>
      </c>
      <c r="E212" s="155">
        <v>5863.94</v>
      </c>
      <c r="F212" s="156">
        <v>146.6</v>
      </c>
    </row>
    <row r="213" spans="1:6" x14ac:dyDescent="0.25">
      <c r="A213" s="195" t="s">
        <v>194</v>
      </c>
      <c r="B213" s="196"/>
      <c r="C213" s="155">
        <v>4000</v>
      </c>
      <c r="D213" s="155">
        <v>4000</v>
      </c>
      <c r="E213" s="155">
        <v>5863.94</v>
      </c>
      <c r="F213" s="156">
        <v>146.6</v>
      </c>
    </row>
    <row r="214" spans="1:6" x14ac:dyDescent="0.25">
      <c r="A214" s="157" t="s">
        <v>461</v>
      </c>
      <c r="B214" s="157" t="s">
        <v>462</v>
      </c>
      <c r="C214" s="158">
        <v>272000</v>
      </c>
      <c r="D214" s="158">
        <v>272000</v>
      </c>
      <c r="E214" s="158">
        <v>134651.17000000001</v>
      </c>
      <c r="F214" s="159">
        <v>49.5</v>
      </c>
    </row>
    <row r="215" spans="1:6" x14ac:dyDescent="0.25">
      <c r="A215" s="160" t="s">
        <v>463</v>
      </c>
      <c r="B215" s="160" t="s">
        <v>464</v>
      </c>
      <c r="C215" s="161">
        <v>258400</v>
      </c>
      <c r="D215" s="161">
        <v>258400</v>
      </c>
      <c r="E215" s="161">
        <v>133976.39000000001</v>
      </c>
      <c r="F215" s="162">
        <v>51.85</v>
      </c>
    </row>
    <row r="216" spans="1:6" x14ac:dyDescent="0.25">
      <c r="A216" s="195" t="s">
        <v>178</v>
      </c>
      <c r="B216" s="196"/>
      <c r="C216" s="155">
        <v>243400</v>
      </c>
      <c r="D216" s="155">
        <v>243400</v>
      </c>
      <c r="E216" s="155">
        <v>120989.69</v>
      </c>
      <c r="F216" s="156">
        <v>49.71</v>
      </c>
    </row>
    <row r="217" spans="1:6" x14ac:dyDescent="0.25">
      <c r="A217" s="195" t="s">
        <v>179</v>
      </c>
      <c r="B217" s="196"/>
      <c r="C217" s="155">
        <v>243400</v>
      </c>
      <c r="D217" s="155">
        <v>243400</v>
      </c>
      <c r="E217" s="155">
        <v>120989.69</v>
      </c>
      <c r="F217" s="156">
        <v>49.71</v>
      </c>
    </row>
    <row r="218" spans="1:6" x14ac:dyDescent="0.25">
      <c r="A218" s="163" t="s">
        <v>314</v>
      </c>
      <c r="B218" s="163" t="s">
        <v>315</v>
      </c>
      <c r="C218" s="164">
        <v>154460</v>
      </c>
      <c r="D218" s="164">
        <v>154460</v>
      </c>
      <c r="E218" s="164">
        <v>67675.5</v>
      </c>
      <c r="F218" s="165">
        <v>43.81</v>
      </c>
    </row>
    <row r="219" spans="1:6" x14ac:dyDescent="0.25">
      <c r="A219" s="92" t="s">
        <v>316</v>
      </c>
      <c r="B219" s="92" t="s">
        <v>317</v>
      </c>
      <c r="C219" s="83" t="s">
        <v>0</v>
      </c>
      <c r="D219" s="83" t="s">
        <v>0</v>
      </c>
      <c r="E219" s="83">
        <v>53700</v>
      </c>
      <c r="F219" s="84" t="s">
        <v>0</v>
      </c>
    </row>
    <row r="220" spans="1:6" x14ac:dyDescent="0.25">
      <c r="A220" s="92" t="s">
        <v>322</v>
      </c>
      <c r="B220" s="92" t="s">
        <v>323</v>
      </c>
      <c r="C220" s="83" t="s">
        <v>0</v>
      </c>
      <c r="D220" s="83" t="s">
        <v>0</v>
      </c>
      <c r="E220" s="83">
        <v>4950.5</v>
      </c>
      <c r="F220" s="84" t="s">
        <v>0</v>
      </c>
    </row>
    <row r="221" spans="1:6" x14ac:dyDescent="0.25">
      <c r="A221" s="92" t="s">
        <v>324</v>
      </c>
      <c r="B221" s="92" t="s">
        <v>325</v>
      </c>
      <c r="C221" s="83" t="s">
        <v>0</v>
      </c>
      <c r="D221" s="83" t="s">
        <v>0</v>
      </c>
      <c r="E221" s="83">
        <v>9025</v>
      </c>
      <c r="F221" s="84" t="s">
        <v>0</v>
      </c>
    </row>
    <row r="222" spans="1:6" x14ac:dyDescent="0.25">
      <c r="A222" s="163" t="s">
        <v>326</v>
      </c>
      <c r="B222" s="163" t="s">
        <v>327</v>
      </c>
      <c r="C222" s="164">
        <v>83700</v>
      </c>
      <c r="D222" s="164">
        <v>83700</v>
      </c>
      <c r="E222" s="164">
        <v>50058.5</v>
      </c>
      <c r="F222" s="165">
        <v>59.81</v>
      </c>
    </row>
    <row r="223" spans="1:6" x14ac:dyDescent="0.25">
      <c r="A223" s="92" t="s">
        <v>328</v>
      </c>
      <c r="B223" s="92" t="s">
        <v>329</v>
      </c>
      <c r="C223" s="83" t="s">
        <v>0</v>
      </c>
      <c r="D223" s="83" t="s">
        <v>0</v>
      </c>
      <c r="E223" s="83">
        <v>2687.99</v>
      </c>
      <c r="F223" s="84" t="s">
        <v>0</v>
      </c>
    </row>
    <row r="224" spans="1:6" x14ac:dyDescent="0.25">
      <c r="A224" s="92" t="s">
        <v>330</v>
      </c>
      <c r="B224" s="92" t="s">
        <v>331</v>
      </c>
      <c r="C224" s="83" t="s">
        <v>0</v>
      </c>
      <c r="D224" s="83" t="s">
        <v>0</v>
      </c>
      <c r="E224" s="83">
        <v>916</v>
      </c>
      <c r="F224" s="84" t="s">
        <v>0</v>
      </c>
    </row>
    <row r="225" spans="1:6" x14ac:dyDescent="0.25">
      <c r="A225" s="92" t="s">
        <v>336</v>
      </c>
      <c r="B225" s="92" t="s">
        <v>337</v>
      </c>
      <c r="C225" s="83" t="s">
        <v>0</v>
      </c>
      <c r="D225" s="83" t="s">
        <v>0</v>
      </c>
      <c r="E225" s="83">
        <v>2606.64</v>
      </c>
      <c r="F225" s="84" t="s">
        <v>0</v>
      </c>
    </row>
    <row r="226" spans="1:6" x14ac:dyDescent="0.25">
      <c r="A226" s="92" t="s">
        <v>340</v>
      </c>
      <c r="B226" s="92" t="s">
        <v>341</v>
      </c>
      <c r="C226" s="83" t="s">
        <v>0</v>
      </c>
      <c r="D226" s="83" t="s">
        <v>0</v>
      </c>
      <c r="E226" s="83">
        <v>367.37</v>
      </c>
      <c r="F226" s="84" t="s">
        <v>0</v>
      </c>
    </row>
    <row r="227" spans="1:6" x14ac:dyDescent="0.25">
      <c r="A227" s="92" t="s">
        <v>342</v>
      </c>
      <c r="B227" s="92" t="s">
        <v>343</v>
      </c>
      <c r="C227" s="83" t="s">
        <v>0</v>
      </c>
      <c r="D227" s="83" t="s">
        <v>0</v>
      </c>
      <c r="E227" s="83">
        <v>801.89</v>
      </c>
      <c r="F227" s="84" t="s">
        <v>0</v>
      </c>
    </row>
    <row r="228" spans="1:6" x14ac:dyDescent="0.25">
      <c r="A228" s="92" t="s">
        <v>448</v>
      </c>
      <c r="B228" s="92" t="s">
        <v>449</v>
      </c>
      <c r="C228" s="83" t="s">
        <v>0</v>
      </c>
      <c r="D228" s="83" t="s">
        <v>0</v>
      </c>
      <c r="E228" s="83">
        <v>90.09</v>
      </c>
      <c r="F228" s="84" t="s">
        <v>0</v>
      </c>
    </row>
    <row r="229" spans="1:6" x14ac:dyDescent="0.25">
      <c r="A229" s="92" t="s">
        <v>346</v>
      </c>
      <c r="B229" s="92" t="s">
        <v>347</v>
      </c>
      <c r="C229" s="83" t="s">
        <v>0</v>
      </c>
      <c r="D229" s="83" t="s">
        <v>0</v>
      </c>
      <c r="E229" s="83">
        <v>1776.92</v>
      </c>
      <c r="F229" s="84" t="s">
        <v>0</v>
      </c>
    </row>
    <row r="230" spans="1:6" x14ac:dyDescent="0.25">
      <c r="A230" s="92" t="s">
        <v>348</v>
      </c>
      <c r="B230" s="92" t="s">
        <v>349</v>
      </c>
      <c r="C230" s="83" t="s">
        <v>0</v>
      </c>
      <c r="D230" s="83" t="s">
        <v>0</v>
      </c>
      <c r="E230" s="83">
        <v>4500</v>
      </c>
      <c r="F230" s="84" t="s">
        <v>0</v>
      </c>
    </row>
    <row r="231" spans="1:6" x14ac:dyDescent="0.25">
      <c r="A231" s="92" t="s">
        <v>358</v>
      </c>
      <c r="B231" s="92" t="s">
        <v>359</v>
      </c>
      <c r="C231" s="83" t="s">
        <v>0</v>
      </c>
      <c r="D231" s="83" t="s">
        <v>0</v>
      </c>
      <c r="E231" s="83">
        <v>22697.59</v>
      </c>
      <c r="F231" s="84" t="s">
        <v>0</v>
      </c>
    </row>
    <row r="232" spans="1:6" x14ac:dyDescent="0.25">
      <c r="A232" s="92" t="s">
        <v>362</v>
      </c>
      <c r="B232" s="92" t="s">
        <v>363</v>
      </c>
      <c r="C232" s="83" t="s">
        <v>0</v>
      </c>
      <c r="D232" s="83" t="s">
        <v>0</v>
      </c>
      <c r="E232" s="83">
        <v>13011.52</v>
      </c>
      <c r="F232" s="84" t="s">
        <v>0</v>
      </c>
    </row>
    <row r="233" spans="1:6" x14ac:dyDescent="0.25">
      <c r="A233" s="92" t="s">
        <v>465</v>
      </c>
      <c r="B233" s="92" t="s">
        <v>466</v>
      </c>
      <c r="C233" s="83" t="s">
        <v>0</v>
      </c>
      <c r="D233" s="83" t="s">
        <v>0</v>
      </c>
      <c r="E233" s="83">
        <v>109.86</v>
      </c>
      <c r="F233" s="84" t="s">
        <v>0</v>
      </c>
    </row>
    <row r="234" spans="1:6" x14ac:dyDescent="0.25">
      <c r="A234" s="92" t="s">
        <v>366</v>
      </c>
      <c r="B234" s="92" t="s">
        <v>367</v>
      </c>
      <c r="C234" s="83" t="s">
        <v>0</v>
      </c>
      <c r="D234" s="83" t="s">
        <v>0</v>
      </c>
      <c r="E234" s="83">
        <v>492.63</v>
      </c>
      <c r="F234" s="84" t="s">
        <v>0</v>
      </c>
    </row>
    <row r="235" spans="1:6" x14ac:dyDescent="0.25">
      <c r="A235" s="163" t="s">
        <v>376</v>
      </c>
      <c r="B235" s="163" t="s">
        <v>377</v>
      </c>
      <c r="C235" s="164">
        <v>700</v>
      </c>
      <c r="D235" s="164">
        <v>700</v>
      </c>
      <c r="E235" s="164">
        <v>255.69</v>
      </c>
      <c r="F235" s="165">
        <v>36.53</v>
      </c>
    </row>
    <row r="236" spans="1:6" x14ac:dyDescent="0.25">
      <c r="A236" s="92" t="s">
        <v>378</v>
      </c>
      <c r="B236" s="92" t="s">
        <v>379</v>
      </c>
      <c r="C236" s="83" t="s">
        <v>0</v>
      </c>
      <c r="D236" s="83" t="s">
        <v>0</v>
      </c>
      <c r="E236" s="83">
        <v>255.69</v>
      </c>
      <c r="F236" s="84" t="s">
        <v>0</v>
      </c>
    </row>
    <row r="237" spans="1:6" x14ac:dyDescent="0.25">
      <c r="A237" s="163" t="s">
        <v>398</v>
      </c>
      <c r="B237" s="163" t="s">
        <v>399</v>
      </c>
      <c r="C237" s="164">
        <v>4540</v>
      </c>
      <c r="D237" s="164">
        <v>4540</v>
      </c>
      <c r="E237" s="164">
        <v>3000</v>
      </c>
      <c r="F237" s="165">
        <v>66.08</v>
      </c>
    </row>
    <row r="238" spans="1:6" x14ac:dyDescent="0.25">
      <c r="A238" s="92" t="s">
        <v>400</v>
      </c>
      <c r="B238" s="92" t="s">
        <v>401</v>
      </c>
      <c r="C238" s="83" t="s">
        <v>0</v>
      </c>
      <c r="D238" s="83" t="s">
        <v>0</v>
      </c>
      <c r="E238" s="83">
        <v>3000</v>
      </c>
      <c r="F238" s="84" t="s">
        <v>0</v>
      </c>
    </row>
    <row r="239" spans="1:6" x14ac:dyDescent="0.25">
      <c r="A239" s="195" t="s">
        <v>180</v>
      </c>
      <c r="B239" s="196"/>
      <c r="C239" s="155">
        <v>11000</v>
      </c>
      <c r="D239" s="155">
        <v>11000</v>
      </c>
      <c r="E239" s="155">
        <v>7122.76</v>
      </c>
      <c r="F239" s="156">
        <v>64.75</v>
      </c>
    </row>
    <row r="240" spans="1:6" x14ac:dyDescent="0.25">
      <c r="A240" s="195" t="s">
        <v>182</v>
      </c>
      <c r="B240" s="196"/>
      <c r="C240" s="155">
        <v>11000</v>
      </c>
      <c r="D240" s="155">
        <v>11000</v>
      </c>
      <c r="E240" s="155">
        <v>7122.76</v>
      </c>
      <c r="F240" s="156">
        <v>64.75</v>
      </c>
    </row>
    <row r="241" spans="1:6" x14ac:dyDescent="0.25">
      <c r="A241" s="163" t="s">
        <v>314</v>
      </c>
      <c r="B241" s="163" t="s">
        <v>315</v>
      </c>
      <c r="C241" s="164">
        <v>0</v>
      </c>
      <c r="D241" s="164">
        <v>0</v>
      </c>
      <c r="E241" s="164">
        <v>47.75</v>
      </c>
      <c r="F241" s="165" t="s">
        <v>0</v>
      </c>
    </row>
    <row r="242" spans="1:6" x14ac:dyDescent="0.25">
      <c r="A242" s="92" t="s">
        <v>316</v>
      </c>
      <c r="B242" s="92" t="s">
        <v>317</v>
      </c>
      <c r="C242" s="83" t="s">
        <v>0</v>
      </c>
      <c r="D242" s="83" t="s">
        <v>0</v>
      </c>
      <c r="E242" s="83">
        <v>47.75</v>
      </c>
      <c r="F242" s="84" t="s">
        <v>0</v>
      </c>
    </row>
    <row r="243" spans="1:6" x14ac:dyDescent="0.25">
      <c r="A243" s="163" t="s">
        <v>326</v>
      </c>
      <c r="B243" s="163" t="s">
        <v>327</v>
      </c>
      <c r="C243" s="164">
        <v>10500</v>
      </c>
      <c r="D243" s="164">
        <v>10500</v>
      </c>
      <c r="E243" s="164">
        <v>6638.7</v>
      </c>
      <c r="F243" s="165">
        <v>63.23</v>
      </c>
    </row>
    <row r="244" spans="1:6" x14ac:dyDescent="0.25">
      <c r="A244" s="92" t="s">
        <v>328</v>
      </c>
      <c r="B244" s="92" t="s">
        <v>329</v>
      </c>
      <c r="C244" s="83" t="s">
        <v>0</v>
      </c>
      <c r="D244" s="83" t="s">
        <v>0</v>
      </c>
      <c r="E244" s="83">
        <v>8.6</v>
      </c>
      <c r="F244" s="84" t="s">
        <v>0</v>
      </c>
    </row>
    <row r="245" spans="1:6" x14ac:dyDescent="0.25">
      <c r="A245" s="92" t="s">
        <v>330</v>
      </c>
      <c r="B245" s="92" t="s">
        <v>331</v>
      </c>
      <c r="C245" s="83" t="s">
        <v>0</v>
      </c>
      <c r="D245" s="83" t="s">
        <v>0</v>
      </c>
      <c r="E245" s="83">
        <v>296</v>
      </c>
      <c r="F245" s="84" t="s">
        <v>0</v>
      </c>
    </row>
    <row r="246" spans="1:6" x14ac:dyDescent="0.25">
      <c r="A246" s="92" t="s">
        <v>332</v>
      </c>
      <c r="B246" s="92" t="s">
        <v>333</v>
      </c>
      <c r="C246" s="83" t="s">
        <v>0</v>
      </c>
      <c r="D246" s="83" t="s">
        <v>0</v>
      </c>
      <c r="E246" s="83">
        <v>451</v>
      </c>
      <c r="F246" s="84" t="s">
        <v>0</v>
      </c>
    </row>
    <row r="247" spans="1:6" x14ac:dyDescent="0.25">
      <c r="A247" s="92" t="s">
        <v>336</v>
      </c>
      <c r="B247" s="92" t="s">
        <v>337</v>
      </c>
      <c r="C247" s="83" t="s">
        <v>0</v>
      </c>
      <c r="D247" s="83" t="s">
        <v>0</v>
      </c>
      <c r="E247" s="83">
        <v>771.09</v>
      </c>
      <c r="F247" s="84" t="s">
        <v>0</v>
      </c>
    </row>
    <row r="248" spans="1:6" x14ac:dyDescent="0.25">
      <c r="A248" s="92" t="s">
        <v>340</v>
      </c>
      <c r="B248" s="92" t="s">
        <v>341</v>
      </c>
      <c r="C248" s="83" t="s">
        <v>0</v>
      </c>
      <c r="D248" s="83" t="s">
        <v>0</v>
      </c>
      <c r="E248" s="83">
        <v>57.8</v>
      </c>
      <c r="F248" s="84" t="s">
        <v>0</v>
      </c>
    </row>
    <row r="249" spans="1:6" x14ac:dyDescent="0.25">
      <c r="A249" s="92" t="s">
        <v>346</v>
      </c>
      <c r="B249" s="92" t="s">
        <v>347</v>
      </c>
      <c r="C249" s="83" t="s">
        <v>0</v>
      </c>
      <c r="D249" s="83" t="s">
        <v>0</v>
      </c>
      <c r="E249" s="83">
        <v>351.32</v>
      </c>
      <c r="F249" s="84" t="s">
        <v>0</v>
      </c>
    </row>
    <row r="250" spans="1:6" x14ac:dyDescent="0.25">
      <c r="A250" s="92" t="s">
        <v>348</v>
      </c>
      <c r="B250" s="92" t="s">
        <v>349</v>
      </c>
      <c r="C250" s="83" t="s">
        <v>0</v>
      </c>
      <c r="D250" s="83" t="s">
        <v>0</v>
      </c>
      <c r="E250" s="83">
        <v>467.4</v>
      </c>
      <c r="F250" s="84" t="s">
        <v>0</v>
      </c>
    </row>
    <row r="251" spans="1:6" x14ac:dyDescent="0.25">
      <c r="A251" s="92" t="s">
        <v>352</v>
      </c>
      <c r="B251" s="92" t="s">
        <v>353</v>
      </c>
      <c r="C251" s="83" t="s">
        <v>0</v>
      </c>
      <c r="D251" s="83" t="s">
        <v>0</v>
      </c>
      <c r="E251" s="83">
        <v>195.08</v>
      </c>
      <c r="F251" s="84" t="s">
        <v>0</v>
      </c>
    </row>
    <row r="252" spans="1:6" x14ac:dyDescent="0.25">
      <c r="A252" s="92" t="s">
        <v>358</v>
      </c>
      <c r="B252" s="92" t="s">
        <v>359</v>
      </c>
      <c r="C252" s="83" t="s">
        <v>0</v>
      </c>
      <c r="D252" s="83" t="s">
        <v>0</v>
      </c>
      <c r="E252" s="83">
        <v>1580.16</v>
      </c>
      <c r="F252" s="84" t="s">
        <v>0</v>
      </c>
    </row>
    <row r="253" spans="1:6" x14ac:dyDescent="0.25">
      <c r="A253" s="92" t="s">
        <v>362</v>
      </c>
      <c r="B253" s="92" t="s">
        <v>363</v>
      </c>
      <c r="C253" s="83" t="s">
        <v>0</v>
      </c>
      <c r="D253" s="83" t="s">
        <v>0</v>
      </c>
      <c r="E253" s="83">
        <v>238.69</v>
      </c>
      <c r="F253" s="84" t="s">
        <v>0</v>
      </c>
    </row>
    <row r="254" spans="1:6" x14ac:dyDescent="0.25">
      <c r="A254" s="92" t="s">
        <v>465</v>
      </c>
      <c r="B254" s="92" t="s">
        <v>466</v>
      </c>
      <c r="C254" s="83" t="s">
        <v>0</v>
      </c>
      <c r="D254" s="83" t="s">
        <v>0</v>
      </c>
      <c r="E254" s="83">
        <v>532</v>
      </c>
      <c r="F254" s="84" t="s">
        <v>0</v>
      </c>
    </row>
    <row r="255" spans="1:6" x14ac:dyDescent="0.25">
      <c r="A255" s="92" t="s">
        <v>366</v>
      </c>
      <c r="B255" s="92" t="s">
        <v>367</v>
      </c>
      <c r="C255" s="83" t="s">
        <v>0</v>
      </c>
      <c r="D255" s="83" t="s">
        <v>0</v>
      </c>
      <c r="E255" s="83">
        <v>1689.56</v>
      </c>
      <c r="F255" s="84" t="s">
        <v>0</v>
      </c>
    </row>
    <row r="256" spans="1:6" x14ac:dyDescent="0.25">
      <c r="A256" s="163" t="s">
        <v>376</v>
      </c>
      <c r="B256" s="163" t="s">
        <v>377</v>
      </c>
      <c r="C256" s="164">
        <v>0</v>
      </c>
      <c r="D256" s="164">
        <v>0</v>
      </c>
      <c r="E256" s="164">
        <v>30.11</v>
      </c>
      <c r="F256" s="165" t="s">
        <v>0</v>
      </c>
    </row>
    <row r="257" spans="1:6" x14ac:dyDescent="0.25">
      <c r="A257" s="92" t="s">
        <v>378</v>
      </c>
      <c r="B257" s="92" t="s">
        <v>379</v>
      </c>
      <c r="C257" s="83" t="s">
        <v>0</v>
      </c>
      <c r="D257" s="83" t="s">
        <v>0</v>
      </c>
      <c r="E257" s="83">
        <v>29.99</v>
      </c>
      <c r="F257" s="84" t="s">
        <v>0</v>
      </c>
    </row>
    <row r="258" spans="1:6" x14ac:dyDescent="0.25">
      <c r="A258" s="92" t="s">
        <v>380</v>
      </c>
      <c r="B258" s="92" t="s">
        <v>381</v>
      </c>
      <c r="C258" s="83" t="s">
        <v>0</v>
      </c>
      <c r="D258" s="83" t="s">
        <v>0</v>
      </c>
      <c r="E258" s="83">
        <v>0.12</v>
      </c>
      <c r="F258" s="84" t="s">
        <v>0</v>
      </c>
    </row>
    <row r="259" spans="1:6" x14ac:dyDescent="0.25">
      <c r="A259" s="163" t="s">
        <v>390</v>
      </c>
      <c r="B259" s="163" t="s">
        <v>391</v>
      </c>
      <c r="C259" s="164">
        <v>500</v>
      </c>
      <c r="D259" s="164">
        <v>500</v>
      </c>
      <c r="E259" s="164">
        <v>0</v>
      </c>
      <c r="F259" s="165">
        <v>0</v>
      </c>
    </row>
    <row r="260" spans="1:6" x14ac:dyDescent="0.25">
      <c r="A260" s="163" t="s">
        <v>398</v>
      </c>
      <c r="B260" s="163" t="s">
        <v>399</v>
      </c>
      <c r="C260" s="164">
        <v>0</v>
      </c>
      <c r="D260" s="164">
        <v>0</v>
      </c>
      <c r="E260" s="164">
        <v>406.2</v>
      </c>
      <c r="F260" s="165" t="s">
        <v>0</v>
      </c>
    </row>
    <row r="261" spans="1:6" x14ac:dyDescent="0.25">
      <c r="A261" s="92" t="s">
        <v>400</v>
      </c>
      <c r="B261" s="92" t="s">
        <v>401</v>
      </c>
      <c r="C261" s="83" t="s">
        <v>0</v>
      </c>
      <c r="D261" s="83" t="s">
        <v>0</v>
      </c>
      <c r="E261" s="83">
        <v>298.32</v>
      </c>
      <c r="F261" s="84" t="s">
        <v>0</v>
      </c>
    </row>
    <row r="262" spans="1:6" x14ac:dyDescent="0.25">
      <c r="A262" s="92" t="s">
        <v>467</v>
      </c>
      <c r="B262" s="92" t="s">
        <v>468</v>
      </c>
      <c r="C262" s="83" t="s">
        <v>0</v>
      </c>
      <c r="D262" s="83" t="s">
        <v>0</v>
      </c>
      <c r="E262" s="83">
        <v>107.88</v>
      </c>
      <c r="F262" s="84" t="s">
        <v>0</v>
      </c>
    </row>
    <row r="263" spans="1:6" x14ac:dyDescent="0.25">
      <c r="A263" s="195" t="s">
        <v>191</v>
      </c>
      <c r="B263" s="196"/>
      <c r="C263" s="155">
        <v>4000</v>
      </c>
      <c r="D263" s="155">
        <v>4000</v>
      </c>
      <c r="E263" s="155">
        <v>5863.94</v>
      </c>
      <c r="F263" s="156">
        <v>146.6</v>
      </c>
    </row>
    <row r="264" spans="1:6" x14ac:dyDescent="0.25">
      <c r="A264" s="195" t="s">
        <v>194</v>
      </c>
      <c r="B264" s="196"/>
      <c r="C264" s="155">
        <v>4000</v>
      </c>
      <c r="D264" s="155">
        <v>4000</v>
      </c>
      <c r="E264" s="155">
        <v>5863.94</v>
      </c>
      <c r="F264" s="156">
        <v>146.6</v>
      </c>
    </row>
    <row r="265" spans="1:6" x14ac:dyDescent="0.25">
      <c r="A265" s="163" t="s">
        <v>326</v>
      </c>
      <c r="B265" s="163" t="s">
        <v>327</v>
      </c>
      <c r="C265" s="164">
        <v>4000</v>
      </c>
      <c r="D265" s="164">
        <v>4000</v>
      </c>
      <c r="E265" s="164">
        <v>2500</v>
      </c>
      <c r="F265" s="165">
        <v>62.5</v>
      </c>
    </row>
    <row r="266" spans="1:6" x14ac:dyDescent="0.25">
      <c r="A266" s="92" t="s">
        <v>358</v>
      </c>
      <c r="B266" s="92" t="s">
        <v>359</v>
      </c>
      <c r="C266" s="83" t="s">
        <v>0</v>
      </c>
      <c r="D266" s="83" t="s">
        <v>0</v>
      </c>
      <c r="E266" s="83">
        <v>2500</v>
      </c>
      <c r="F266" s="84" t="s">
        <v>0</v>
      </c>
    </row>
    <row r="267" spans="1:6" x14ac:dyDescent="0.25">
      <c r="A267" s="163" t="s">
        <v>398</v>
      </c>
      <c r="B267" s="163" t="s">
        <v>399</v>
      </c>
      <c r="C267" s="164">
        <v>0</v>
      </c>
      <c r="D267" s="164">
        <v>0</v>
      </c>
      <c r="E267" s="164">
        <v>3363.94</v>
      </c>
      <c r="F267" s="165" t="s">
        <v>0</v>
      </c>
    </row>
    <row r="268" spans="1:6" x14ac:dyDescent="0.25">
      <c r="A268" s="92" t="s">
        <v>400</v>
      </c>
      <c r="B268" s="92" t="s">
        <v>401</v>
      </c>
      <c r="C268" s="83" t="s">
        <v>0</v>
      </c>
      <c r="D268" s="83" t="s">
        <v>0</v>
      </c>
      <c r="E268" s="83">
        <v>3363.94</v>
      </c>
      <c r="F268" s="84" t="s">
        <v>0</v>
      </c>
    </row>
    <row r="269" spans="1:6" x14ac:dyDescent="0.25">
      <c r="A269" s="160" t="s">
        <v>469</v>
      </c>
      <c r="B269" s="160" t="s">
        <v>470</v>
      </c>
      <c r="C269" s="161">
        <v>5000</v>
      </c>
      <c r="D269" s="161">
        <v>5000</v>
      </c>
      <c r="E269" s="161">
        <v>0</v>
      </c>
      <c r="F269" s="162">
        <v>0</v>
      </c>
    </row>
    <row r="270" spans="1:6" x14ac:dyDescent="0.25">
      <c r="A270" s="195" t="s">
        <v>178</v>
      </c>
      <c r="B270" s="196"/>
      <c r="C270" s="155">
        <v>5000</v>
      </c>
      <c r="D270" s="155">
        <v>5000</v>
      </c>
      <c r="E270" s="155">
        <v>0</v>
      </c>
      <c r="F270" s="156">
        <v>0</v>
      </c>
    </row>
    <row r="271" spans="1:6" x14ac:dyDescent="0.25">
      <c r="A271" s="195" t="s">
        <v>179</v>
      </c>
      <c r="B271" s="196"/>
      <c r="C271" s="155">
        <v>5000</v>
      </c>
      <c r="D271" s="155">
        <v>5000</v>
      </c>
      <c r="E271" s="155">
        <v>0</v>
      </c>
      <c r="F271" s="156">
        <v>0</v>
      </c>
    </row>
    <row r="272" spans="1:6" x14ac:dyDescent="0.25">
      <c r="A272" s="163" t="s">
        <v>326</v>
      </c>
      <c r="B272" s="163" t="s">
        <v>327</v>
      </c>
      <c r="C272" s="164">
        <v>5000</v>
      </c>
      <c r="D272" s="164">
        <v>5000</v>
      </c>
      <c r="E272" s="164">
        <v>0</v>
      </c>
      <c r="F272" s="165">
        <v>0</v>
      </c>
    </row>
    <row r="273" spans="1:6" x14ac:dyDescent="0.25">
      <c r="A273" s="160" t="s">
        <v>471</v>
      </c>
      <c r="B273" s="160" t="s">
        <v>472</v>
      </c>
      <c r="C273" s="161">
        <v>1600</v>
      </c>
      <c r="D273" s="161">
        <v>1600</v>
      </c>
      <c r="E273" s="161">
        <v>0</v>
      </c>
      <c r="F273" s="162">
        <v>0</v>
      </c>
    </row>
    <row r="274" spans="1:6" x14ac:dyDescent="0.25">
      <c r="A274" s="195" t="s">
        <v>178</v>
      </c>
      <c r="B274" s="196"/>
      <c r="C274" s="155">
        <v>1600</v>
      </c>
      <c r="D274" s="155">
        <v>1600</v>
      </c>
      <c r="E274" s="155">
        <v>0</v>
      </c>
      <c r="F274" s="156">
        <v>0</v>
      </c>
    </row>
    <row r="275" spans="1:6" x14ac:dyDescent="0.25">
      <c r="A275" s="195" t="s">
        <v>179</v>
      </c>
      <c r="B275" s="196"/>
      <c r="C275" s="155">
        <v>1600</v>
      </c>
      <c r="D275" s="155">
        <v>1600</v>
      </c>
      <c r="E275" s="155">
        <v>0</v>
      </c>
      <c r="F275" s="156">
        <v>0</v>
      </c>
    </row>
    <row r="276" spans="1:6" x14ac:dyDescent="0.25">
      <c r="A276" s="163" t="s">
        <v>398</v>
      </c>
      <c r="B276" s="163" t="s">
        <v>399</v>
      </c>
      <c r="C276" s="164">
        <v>1600</v>
      </c>
      <c r="D276" s="164">
        <v>1600</v>
      </c>
      <c r="E276" s="164">
        <v>0</v>
      </c>
      <c r="F276" s="165">
        <v>0</v>
      </c>
    </row>
    <row r="277" spans="1:6" x14ac:dyDescent="0.25">
      <c r="A277" s="160" t="s">
        <v>473</v>
      </c>
      <c r="B277" s="160" t="s">
        <v>474</v>
      </c>
      <c r="C277" s="161">
        <v>7000</v>
      </c>
      <c r="D277" s="161">
        <v>7000</v>
      </c>
      <c r="E277" s="161">
        <v>674.78</v>
      </c>
      <c r="F277" s="162">
        <v>9.64</v>
      </c>
    </row>
    <row r="278" spans="1:6" x14ac:dyDescent="0.25">
      <c r="A278" s="195" t="s">
        <v>180</v>
      </c>
      <c r="B278" s="196"/>
      <c r="C278" s="155">
        <v>7000</v>
      </c>
      <c r="D278" s="155">
        <v>7000</v>
      </c>
      <c r="E278" s="155">
        <v>674.78</v>
      </c>
      <c r="F278" s="156">
        <v>9.64</v>
      </c>
    </row>
    <row r="279" spans="1:6" x14ac:dyDescent="0.25">
      <c r="A279" s="195" t="s">
        <v>182</v>
      </c>
      <c r="B279" s="196"/>
      <c r="C279" s="155">
        <v>7000</v>
      </c>
      <c r="D279" s="155">
        <v>7000</v>
      </c>
      <c r="E279" s="155">
        <v>674.78</v>
      </c>
      <c r="F279" s="156">
        <v>9.64</v>
      </c>
    </row>
    <row r="280" spans="1:6" x14ac:dyDescent="0.25">
      <c r="A280" s="163" t="s">
        <v>314</v>
      </c>
      <c r="B280" s="163" t="s">
        <v>315</v>
      </c>
      <c r="C280" s="164">
        <v>2000</v>
      </c>
      <c r="D280" s="164">
        <v>2000</v>
      </c>
      <c r="E280" s="164">
        <v>500</v>
      </c>
      <c r="F280" s="165">
        <v>25</v>
      </c>
    </row>
    <row r="281" spans="1:6" x14ac:dyDescent="0.25">
      <c r="A281" s="92" t="s">
        <v>322</v>
      </c>
      <c r="B281" s="92" t="s">
        <v>323</v>
      </c>
      <c r="C281" s="83" t="s">
        <v>0</v>
      </c>
      <c r="D281" s="83" t="s">
        <v>0</v>
      </c>
      <c r="E281" s="83">
        <v>500</v>
      </c>
      <c r="F281" s="84" t="s">
        <v>0</v>
      </c>
    </row>
    <row r="282" spans="1:6" x14ac:dyDescent="0.25">
      <c r="A282" s="163" t="s">
        <v>326</v>
      </c>
      <c r="B282" s="163" t="s">
        <v>327</v>
      </c>
      <c r="C282" s="164">
        <v>4500</v>
      </c>
      <c r="D282" s="164">
        <v>4500</v>
      </c>
      <c r="E282" s="164">
        <v>12.54</v>
      </c>
      <c r="F282" s="165">
        <v>0.28000000000000003</v>
      </c>
    </row>
    <row r="283" spans="1:6" x14ac:dyDescent="0.25">
      <c r="A283" s="92" t="s">
        <v>362</v>
      </c>
      <c r="B283" s="92" t="s">
        <v>363</v>
      </c>
      <c r="C283" s="83" t="s">
        <v>0</v>
      </c>
      <c r="D283" s="83" t="s">
        <v>0</v>
      </c>
      <c r="E283" s="83">
        <v>12.54</v>
      </c>
      <c r="F283" s="84" t="s">
        <v>0</v>
      </c>
    </row>
    <row r="284" spans="1:6" x14ac:dyDescent="0.25">
      <c r="A284" s="163" t="s">
        <v>392</v>
      </c>
      <c r="B284" s="163" t="s">
        <v>393</v>
      </c>
      <c r="C284" s="164">
        <v>500</v>
      </c>
      <c r="D284" s="164">
        <v>500</v>
      </c>
      <c r="E284" s="164">
        <v>162.24</v>
      </c>
      <c r="F284" s="165">
        <v>32.450000000000003</v>
      </c>
    </row>
    <row r="285" spans="1:6" x14ac:dyDescent="0.25">
      <c r="A285" s="92" t="s">
        <v>475</v>
      </c>
      <c r="B285" s="92" t="s">
        <v>476</v>
      </c>
      <c r="C285" s="83" t="s">
        <v>0</v>
      </c>
      <c r="D285" s="83" t="s">
        <v>0</v>
      </c>
      <c r="E285" s="83">
        <v>162.24</v>
      </c>
      <c r="F285" s="84" t="s">
        <v>0</v>
      </c>
    </row>
    <row r="286" spans="1:6" x14ac:dyDescent="0.25">
      <c r="A286" s="197" t="s">
        <v>477</v>
      </c>
      <c r="B286" s="196"/>
      <c r="C286" s="153">
        <v>167700</v>
      </c>
      <c r="D286" s="153">
        <v>167700</v>
      </c>
      <c r="E286" s="153">
        <v>89163.02</v>
      </c>
      <c r="F286" s="154">
        <v>53.17</v>
      </c>
    </row>
    <row r="287" spans="1:6" x14ac:dyDescent="0.25">
      <c r="A287" s="195" t="s">
        <v>178</v>
      </c>
      <c r="B287" s="196"/>
      <c r="C287" s="155">
        <v>140000</v>
      </c>
      <c r="D287" s="155">
        <v>140000</v>
      </c>
      <c r="E287" s="155">
        <v>70682.820000000007</v>
      </c>
      <c r="F287" s="156">
        <v>50.49</v>
      </c>
    </row>
    <row r="288" spans="1:6" x14ac:dyDescent="0.25">
      <c r="A288" s="195" t="s">
        <v>179</v>
      </c>
      <c r="B288" s="196"/>
      <c r="C288" s="155">
        <v>140000</v>
      </c>
      <c r="D288" s="155">
        <v>140000</v>
      </c>
      <c r="E288" s="155">
        <v>70682.820000000007</v>
      </c>
      <c r="F288" s="156">
        <v>50.49</v>
      </c>
    </row>
    <row r="289" spans="1:6" x14ac:dyDescent="0.25">
      <c r="A289" s="195" t="s">
        <v>180</v>
      </c>
      <c r="B289" s="196"/>
      <c r="C289" s="155">
        <v>7000</v>
      </c>
      <c r="D289" s="155">
        <v>7000</v>
      </c>
      <c r="E289" s="155">
        <v>5093.28</v>
      </c>
      <c r="F289" s="156">
        <v>72.760000000000005</v>
      </c>
    </row>
    <row r="290" spans="1:6" x14ac:dyDescent="0.25">
      <c r="A290" s="195" t="s">
        <v>182</v>
      </c>
      <c r="B290" s="196"/>
      <c r="C290" s="155">
        <v>7000</v>
      </c>
      <c r="D290" s="155">
        <v>7000</v>
      </c>
      <c r="E290" s="155">
        <v>5093.28</v>
      </c>
      <c r="F290" s="156">
        <v>72.760000000000005</v>
      </c>
    </row>
    <row r="291" spans="1:6" x14ac:dyDescent="0.25">
      <c r="A291" s="195" t="s">
        <v>191</v>
      </c>
      <c r="B291" s="196"/>
      <c r="C291" s="155">
        <v>20700</v>
      </c>
      <c r="D291" s="155">
        <v>20700</v>
      </c>
      <c r="E291" s="155">
        <v>13386.92</v>
      </c>
      <c r="F291" s="156">
        <v>64.67</v>
      </c>
    </row>
    <row r="292" spans="1:6" x14ac:dyDescent="0.25">
      <c r="A292" s="195" t="s">
        <v>194</v>
      </c>
      <c r="B292" s="196"/>
      <c r="C292" s="155">
        <v>20700</v>
      </c>
      <c r="D292" s="155">
        <v>20700</v>
      </c>
      <c r="E292" s="155">
        <v>13386.92</v>
      </c>
      <c r="F292" s="156">
        <v>64.67</v>
      </c>
    </row>
    <row r="293" spans="1:6" x14ac:dyDescent="0.25">
      <c r="A293" s="157" t="s">
        <v>461</v>
      </c>
      <c r="B293" s="157" t="s">
        <v>462</v>
      </c>
      <c r="C293" s="158">
        <v>167700</v>
      </c>
      <c r="D293" s="158">
        <v>167700</v>
      </c>
      <c r="E293" s="158">
        <v>89163.02</v>
      </c>
      <c r="F293" s="159">
        <v>53.17</v>
      </c>
    </row>
    <row r="294" spans="1:6" x14ac:dyDescent="0.25">
      <c r="A294" s="160" t="s">
        <v>463</v>
      </c>
      <c r="B294" s="160" t="s">
        <v>464</v>
      </c>
      <c r="C294" s="161">
        <v>167700</v>
      </c>
      <c r="D294" s="161">
        <v>167700</v>
      </c>
      <c r="E294" s="161">
        <v>89163.02</v>
      </c>
      <c r="F294" s="162">
        <v>53.17</v>
      </c>
    </row>
    <row r="295" spans="1:6" x14ac:dyDescent="0.25">
      <c r="A295" s="195" t="s">
        <v>178</v>
      </c>
      <c r="B295" s="196"/>
      <c r="C295" s="155">
        <v>140000</v>
      </c>
      <c r="D295" s="155">
        <v>140000</v>
      </c>
      <c r="E295" s="155">
        <v>70682.820000000007</v>
      </c>
      <c r="F295" s="156">
        <v>50.49</v>
      </c>
    </row>
    <row r="296" spans="1:6" x14ac:dyDescent="0.25">
      <c r="A296" s="195" t="s">
        <v>179</v>
      </c>
      <c r="B296" s="196"/>
      <c r="C296" s="155">
        <v>140000</v>
      </c>
      <c r="D296" s="155">
        <v>140000</v>
      </c>
      <c r="E296" s="155">
        <v>70682.820000000007</v>
      </c>
      <c r="F296" s="156">
        <v>50.49</v>
      </c>
    </row>
    <row r="297" spans="1:6" x14ac:dyDescent="0.25">
      <c r="A297" s="163" t="s">
        <v>314</v>
      </c>
      <c r="B297" s="163" t="s">
        <v>315</v>
      </c>
      <c r="C297" s="164">
        <v>123020</v>
      </c>
      <c r="D297" s="164">
        <v>123020</v>
      </c>
      <c r="E297" s="164">
        <v>61300</v>
      </c>
      <c r="F297" s="165">
        <v>49.83</v>
      </c>
    </row>
    <row r="298" spans="1:6" x14ac:dyDescent="0.25">
      <c r="A298" s="92" t="s">
        <v>316</v>
      </c>
      <c r="B298" s="92" t="s">
        <v>317</v>
      </c>
      <c r="C298" s="83" t="s">
        <v>0</v>
      </c>
      <c r="D298" s="83" t="s">
        <v>0</v>
      </c>
      <c r="E298" s="83">
        <v>47000</v>
      </c>
      <c r="F298" s="84" t="s">
        <v>0</v>
      </c>
    </row>
    <row r="299" spans="1:6" x14ac:dyDescent="0.25">
      <c r="A299" s="92" t="s">
        <v>322</v>
      </c>
      <c r="B299" s="92" t="s">
        <v>323</v>
      </c>
      <c r="C299" s="83" t="s">
        <v>0</v>
      </c>
      <c r="D299" s="83" t="s">
        <v>0</v>
      </c>
      <c r="E299" s="83">
        <v>6700</v>
      </c>
      <c r="F299" s="84" t="s">
        <v>0</v>
      </c>
    </row>
    <row r="300" spans="1:6" x14ac:dyDescent="0.25">
      <c r="A300" s="92" t="s">
        <v>324</v>
      </c>
      <c r="B300" s="92" t="s">
        <v>325</v>
      </c>
      <c r="C300" s="83" t="s">
        <v>0</v>
      </c>
      <c r="D300" s="83" t="s">
        <v>0</v>
      </c>
      <c r="E300" s="83">
        <v>7600</v>
      </c>
      <c r="F300" s="84" t="s">
        <v>0</v>
      </c>
    </row>
    <row r="301" spans="1:6" x14ac:dyDescent="0.25">
      <c r="A301" s="163" t="s">
        <v>326</v>
      </c>
      <c r="B301" s="163" t="s">
        <v>327</v>
      </c>
      <c r="C301" s="164">
        <v>11245</v>
      </c>
      <c r="D301" s="164">
        <v>11245</v>
      </c>
      <c r="E301" s="164">
        <v>4232.5</v>
      </c>
      <c r="F301" s="165">
        <v>37.64</v>
      </c>
    </row>
    <row r="302" spans="1:6" x14ac:dyDescent="0.25">
      <c r="A302" s="92" t="s">
        <v>336</v>
      </c>
      <c r="B302" s="92" t="s">
        <v>337</v>
      </c>
      <c r="C302" s="83" t="s">
        <v>0</v>
      </c>
      <c r="D302" s="83" t="s">
        <v>0</v>
      </c>
      <c r="E302" s="83">
        <v>574.83000000000004</v>
      </c>
      <c r="F302" s="84" t="s">
        <v>0</v>
      </c>
    </row>
    <row r="303" spans="1:6" x14ac:dyDescent="0.25">
      <c r="A303" s="92" t="s">
        <v>346</v>
      </c>
      <c r="B303" s="92" t="s">
        <v>347</v>
      </c>
      <c r="C303" s="83" t="s">
        <v>0</v>
      </c>
      <c r="D303" s="83" t="s">
        <v>0</v>
      </c>
      <c r="E303" s="83">
        <v>249.39</v>
      </c>
      <c r="F303" s="84" t="s">
        <v>0</v>
      </c>
    </row>
    <row r="304" spans="1:6" x14ac:dyDescent="0.25">
      <c r="A304" s="92" t="s">
        <v>350</v>
      </c>
      <c r="B304" s="92" t="s">
        <v>351</v>
      </c>
      <c r="C304" s="83" t="s">
        <v>0</v>
      </c>
      <c r="D304" s="83" t="s">
        <v>0</v>
      </c>
      <c r="E304" s="83">
        <v>42.48</v>
      </c>
      <c r="F304" s="84" t="s">
        <v>0</v>
      </c>
    </row>
    <row r="305" spans="1:6" x14ac:dyDescent="0.25">
      <c r="A305" s="92" t="s">
        <v>352</v>
      </c>
      <c r="B305" s="92" t="s">
        <v>353</v>
      </c>
      <c r="C305" s="83" t="s">
        <v>0</v>
      </c>
      <c r="D305" s="83" t="s">
        <v>0</v>
      </c>
      <c r="E305" s="83">
        <v>86.35</v>
      </c>
      <c r="F305" s="84" t="s">
        <v>0</v>
      </c>
    </row>
    <row r="306" spans="1:6" x14ac:dyDescent="0.25">
      <c r="A306" s="92" t="s">
        <v>358</v>
      </c>
      <c r="B306" s="92" t="s">
        <v>359</v>
      </c>
      <c r="C306" s="83" t="s">
        <v>0</v>
      </c>
      <c r="D306" s="83" t="s">
        <v>0</v>
      </c>
      <c r="E306" s="83">
        <v>2638.67</v>
      </c>
      <c r="F306" s="84" t="s">
        <v>0</v>
      </c>
    </row>
    <row r="307" spans="1:6" x14ac:dyDescent="0.25">
      <c r="A307" s="92" t="s">
        <v>362</v>
      </c>
      <c r="B307" s="92" t="s">
        <v>363</v>
      </c>
      <c r="C307" s="83" t="s">
        <v>0</v>
      </c>
      <c r="D307" s="83" t="s">
        <v>0</v>
      </c>
      <c r="E307" s="83">
        <v>581.12</v>
      </c>
      <c r="F307" s="84" t="s">
        <v>0</v>
      </c>
    </row>
    <row r="308" spans="1:6" x14ac:dyDescent="0.25">
      <c r="A308" s="92" t="s">
        <v>366</v>
      </c>
      <c r="B308" s="92" t="s">
        <v>367</v>
      </c>
      <c r="C308" s="83" t="s">
        <v>0</v>
      </c>
      <c r="D308" s="83" t="s">
        <v>0</v>
      </c>
      <c r="E308" s="83">
        <v>59.66</v>
      </c>
      <c r="F308" s="84" t="s">
        <v>0</v>
      </c>
    </row>
    <row r="309" spans="1:6" x14ac:dyDescent="0.25">
      <c r="A309" s="163" t="s">
        <v>376</v>
      </c>
      <c r="B309" s="163" t="s">
        <v>377</v>
      </c>
      <c r="C309" s="164">
        <v>400</v>
      </c>
      <c r="D309" s="164">
        <v>400</v>
      </c>
      <c r="E309" s="164">
        <v>150.32</v>
      </c>
      <c r="F309" s="165">
        <v>37.58</v>
      </c>
    </row>
    <row r="310" spans="1:6" x14ac:dyDescent="0.25">
      <c r="A310" s="92" t="s">
        <v>378</v>
      </c>
      <c r="B310" s="92" t="s">
        <v>379</v>
      </c>
      <c r="C310" s="83" t="s">
        <v>0</v>
      </c>
      <c r="D310" s="83" t="s">
        <v>0</v>
      </c>
      <c r="E310" s="83">
        <v>150.32</v>
      </c>
      <c r="F310" s="84" t="s">
        <v>0</v>
      </c>
    </row>
    <row r="311" spans="1:6" x14ac:dyDescent="0.25">
      <c r="A311" s="163" t="s">
        <v>398</v>
      </c>
      <c r="B311" s="163" t="s">
        <v>399</v>
      </c>
      <c r="C311" s="164">
        <v>5335</v>
      </c>
      <c r="D311" s="164">
        <v>5335</v>
      </c>
      <c r="E311" s="164">
        <v>5000</v>
      </c>
      <c r="F311" s="165">
        <v>93.72</v>
      </c>
    </row>
    <row r="312" spans="1:6" x14ac:dyDescent="0.25">
      <c r="A312" s="92" t="s">
        <v>478</v>
      </c>
      <c r="B312" s="92" t="s">
        <v>479</v>
      </c>
      <c r="C312" s="83" t="s">
        <v>0</v>
      </c>
      <c r="D312" s="83" t="s">
        <v>0</v>
      </c>
      <c r="E312" s="83">
        <v>5000</v>
      </c>
      <c r="F312" s="84" t="s">
        <v>0</v>
      </c>
    </row>
    <row r="313" spans="1:6" x14ac:dyDescent="0.25">
      <c r="A313" s="195" t="s">
        <v>180</v>
      </c>
      <c r="B313" s="196"/>
      <c r="C313" s="155">
        <v>7000</v>
      </c>
      <c r="D313" s="155">
        <v>7000</v>
      </c>
      <c r="E313" s="155">
        <v>5093.28</v>
      </c>
      <c r="F313" s="156">
        <v>72.760000000000005</v>
      </c>
    </row>
    <row r="314" spans="1:6" x14ac:dyDescent="0.25">
      <c r="A314" s="195" t="s">
        <v>182</v>
      </c>
      <c r="B314" s="196"/>
      <c r="C314" s="155">
        <v>7000</v>
      </c>
      <c r="D314" s="155">
        <v>7000</v>
      </c>
      <c r="E314" s="155">
        <v>5093.28</v>
      </c>
      <c r="F314" s="156">
        <v>72.760000000000005</v>
      </c>
    </row>
    <row r="315" spans="1:6" x14ac:dyDescent="0.25">
      <c r="A315" s="163" t="s">
        <v>314</v>
      </c>
      <c r="B315" s="163" t="s">
        <v>315</v>
      </c>
      <c r="C315" s="164">
        <v>2500</v>
      </c>
      <c r="D315" s="164">
        <v>2500</v>
      </c>
      <c r="E315" s="164">
        <v>1158.0999999999999</v>
      </c>
      <c r="F315" s="165">
        <v>46.32</v>
      </c>
    </row>
    <row r="316" spans="1:6" x14ac:dyDescent="0.25">
      <c r="A316" s="92" t="s">
        <v>316</v>
      </c>
      <c r="B316" s="92" t="s">
        <v>317</v>
      </c>
      <c r="C316" s="83" t="s">
        <v>0</v>
      </c>
      <c r="D316" s="83" t="s">
        <v>0</v>
      </c>
      <c r="E316" s="83">
        <v>174.33</v>
      </c>
      <c r="F316" s="84" t="s">
        <v>0</v>
      </c>
    </row>
    <row r="317" spans="1:6" x14ac:dyDescent="0.25">
      <c r="A317" s="92" t="s">
        <v>322</v>
      </c>
      <c r="B317" s="92" t="s">
        <v>323</v>
      </c>
      <c r="C317" s="83" t="s">
        <v>0</v>
      </c>
      <c r="D317" s="83" t="s">
        <v>0</v>
      </c>
      <c r="E317" s="83">
        <v>800</v>
      </c>
      <c r="F317" s="84" t="s">
        <v>0</v>
      </c>
    </row>
    <row r="318" spans="1:6" x14ac:dyDescent="0.25">
      <c r="A318" s="92" t="s">
        <v>324</v>
      </c>
      <c r="B318" s="92" t="s">
        <v>325</v>
      </c>
      <c r="C318" s="83" t="s">
        <v>0</v>
      </c>
      <c r="D318" s="83" t="s">
        <v>0</v>
      </c>
      <c r="E318" s="83">
        <v>183.77</v>
      </c>
      <c r="F318" s="84" t="s">
        <v>0</v>
      </c>
    </row>
    <row r="319" spans="1:6" x14ac:dyDescent="0.25">
      <c r="A319" s="163" t="s">
        <v>326</v>
      </c>
      <c r="B319" s="163" t="s">
        <v>327</v>
      </c>
      <c r="C319" s="164">
        <v>1000</v>
      </c>
      <c r="D319" s="164">
        <v>1000</v>
      </c>
      <c r="E319" s="164">
        <v>3745.63</v>
      </c>
      <c r="F319" s="165">
        <v>374.56</v>
      </c>
    </row>
    <row r="320" spans="1:6" x14ac:dyDescent="0.25">
      <c r="A320" s="92" t="s">
        <v>328</v>
      </c>
      <c r="B320" s="92" t="s">
        <v>329</v>
      </c>
      <c r="C320" s="83" t="s">
        <v>0</v>
      </c>
      <c r="D320" s="83" t="s">
        <v>0</v>
      </c>
      <c r="E320" s="83">
        <v>246.5</v>
      </c>
      <c r="F320" s="84" t="s">
        <v>0</v>
      </c>
    </row>
    <row r="321" spans="1:6" x14ac:dyDescent="0.25">
      <c r="A321" s="92" t="s">
        <v>336</v>
      </c>
      <c r="B321" s="92" t="s">
        <v>337</v>
      </c>
      <c r="C321" s="83" t="s">
        <v>0</v>
      </c>
      <c r="D321" s="83" t="s">
        <v>0</v>
      </c>
      <c r="E321" s="83">
        <v>148.34</v>
      </c>
      <c r="F321" s="84" t="s">
        <v>0</v>
      </c>
    </row>
    <row r="322" spans="1:6" x14ac:dyDescent="0.25">
      <c r="A322" s="92" t="s">
        <v>346</v>
      </c>
      <c r="B322" s="92" t="s">
        <v>347</v>
      </c>
      <c r="C322" s="83" t="s">
        <v>0</v>
      </c>
      <c r="D322" s="83" t="s">
        <v>0</v>
      </c>
      <c r="E322" s="83">
        <v>169.71</v>
      </c>
      <c r="F322" s="84" t="s">
        <v>0</v>
      </c>
    </row>
    <row r="323" spans="1:6" x14ac:dyDescent="0.25">
      <c r="A323" s="92" t="s">
        <v>348</v>
      </c>
      <c r="B323" s="92" t="s">
        <v>349</v>
      </c>
      <c r="C323" s="83" t="s">
        <v>0</v>
      </c>
      <c r="D323" s="83" t="s">
        <v>0</v>
      </c>
      <c r="E323" s="83">
        <v>300.45999999999998</v>
      </c>
      <c r="F323" s="84" t="s">
        <v>0</v>
      </c>
    </row>
    <row r="324" spans="1:6" x14ac:dyDescent="0.25">
      <c r="A324" s="92" t="s">
        <v>350</v>
      </c>
      <c r="B324" s="92" t="s">
        <v>351</v>
      </c>
      <c r="C324" s="83" t="s">
        <v>0</v>
      </c>
      <c r="D324" s="83" t="s">
        <v>0</v>
      </c>
      <c r="E324" s="83">
        <v>21.24</v>
      </c>
      <c r="F324" s="84" t="s">
        <v>0</v>
      </c>
    </row>
    <row r="325" spans="1:6" x14ac:dyDescent="0.25">
      <c r="A325" s="92" t="s">
        <v>352</v>
      </c>
      <c r="B325" s="92" t="s">
        <v>353</v>
      </c>
      <c r="C325" s="83" t="s">
        <v>0</v>
      </c>
      <c r="D325" s="83" t="s">
        <v>0</v>
      </c>
      <c r="E325" s="83">
        <v>48</v>
      </c>
      <c r="F325" s="84" t="s">
        <v>0</v>
      </c>
    </row>
    <row r="326" spans="1:6" x14ac:dyDescent="0.25">
      <c r="A326" s="92" t="s">
        <v>358</v>
      </c>
      <c r="B326" s="92" t="s">
        <v>359</v>
      </c>
      <c r="C326" s="83" t="s">
        <v>0</v>
      </c>
      <c r="D326" s="83" t="s">
        <v>0</v>
      </c>
      <c r="E326" s="83">
        <v>2571.9499999999998</v>
      </c>
      <c r="F326" s="84" t="s">
        <v>0</v>
      </c>
    </row>
    <row r="327" spans="1:6" x14ac:dyDescent="0.25">
      <c r="A327" s="92" t="s">
        <v>366</v>
      </c>
      <c r="B327" s="92" t="s">
        <v>367</v>
      </c>
      <c r="C327" s="83" t="s">
        <v>0</v>
      </c>
      <c r="D327" s="83" t="s">
        <v>0</v>
      </c>
      <c r="E327" s="83">
        <v>239.43</v>
      </c>
      <c r="F327" s="84" t="s">
        <v>0</v>
      </c>
    </row>
    <row r="328" spans="1:6" x14ac:dyDescent="0.25">
      <c r="A328" s="163" t="s">
        <v>376</v>
      </c>
      <c r="B328" s="163" t="s">
        <v>377</v>
      </c>
      <c r="C328" s="164">
        <v>0</v>
      </c>
      <c r="D328" s="164">
        <v>0</v>
      </c>
      <c r="E328" s="164">
        <v>121.96</v>
      </c>
      <c r="F328" s="165" t="s">
        <v>0</v>
      </c>
    </row>
    <row r="329" spans="1:6" x14ac:dyDescent="0.25">
      <c r="A329" s="92" t="s">
        <v>378</v>
      </c>
      <c r="B329" s="92" t="s">
        <v>379</v>
      </c>
      <c r="C329" s="83" t="s">
        <v>0</v>
      </c>
      <c r="D329" s="83" t="s">
        <v>0</v>
      </c>
      <c r="E329" s="83">
        <v>121.96</v>
      </c>
      <c r="F329" s="84" t="s">
        <v>0</v>
      </c>
    </row>
    <row r="330" spans="1:6" x14ac:dyDescent="0.25">
      <c r="A330" s="163" t="s">
        <v>398</v>
      </c>
      <c r="B330" s="163" t="s">
        <v>399</v>
      </c>
      <c r="C330" s="164">
        <v>3500</v>
      </c>
      <c r="D330" s="164">
        <v>3500</v>
      </c>
      <c r="E330" s="164">
        <v>67.59</v>
      </c>
      <c r="F330" s="165">
        <v>1.93</v>
      </c>
    </row>
    <row r="331" spans="1:6" x14ac:dyDescent="0.25">
      <c r="A331" s="92" t="s">
        <v>478</v>
      </c>
      <c r="B331" s="92" t="s">
        <v>479</v>
      </c>
      <c r="C331" s="83" t="s">
        <v>0</v>
      </c>
      <c r="D331" s="83" t="s">
        <v>0</v>
      </c>
      <c r="E331" s="83">
        <v>67.59</v>
      </c>
      <c r="F331" s="84" t="s">
        <v>0</v>
      </c>
    </row>
    <row r="332" spans="1:6" x14ac:dyDescent="0.25">
      <c r="A332" s="195" t="s">
        <v>191</v>
      </c>
      <c r="B332" s="196"/>
      <c r="C332" s="155">
        <v>20700</v>
      </c>
      <c r="D332" s="155">
        <v>20700</v>
      </c>
      <c r="E332" s="155">
        <v>13386.92</v>
      </c>
      <c r="F332" s="156">
        <v>64.67</v>
      </c>
    </row>
    <row r="333" spans="1:6" x14ac:dyDescent="0.25">
      <c r="A333" s="195" t="s">
        <v>194</v>
      </c>
      <c r="B333" s="196"/>
      <c r="C333" s="155">
        <v>20700</v>
      </c>
      <c r="D333" s="155">
        <v>20700</v>
      </c>
      <c r="E333" s="155">
        <v>13386.92</v>
      </c>
      <c r="F333" s="156">
        <v>64.67</v>
      </c>
    </row>
    <row r="334" spans="1:6" x14ac:dyDescent="0.25">
      <c r="A334" s="163" t="s">
        <v>326</v>
      </c>
      <c r="B334" s="163" t="s">
        <v>327</v>
      </c>
      <c r="C334" s="164">
        <v>3000</v>
      </c>
      <c r="D334" s="164">
        <v>3000</v>
      </c>
      <c r="E334" s="164">
        <v>762.53</v>
      </c>
      <c r="F334" s="165">
        <v>25.42</v>
      </c>
    </row>
    <row r="335" spans="1:6" x14ac:dyDescent="0.25">
      <c r="A335" s="92" t="s">
        <v>358</v>
      </c>
      <c r="B335" s="92" t="s">
        <v>359</v>
      </c>
      <c r="C335" s="83" t="s">
        <v>0</v>
      </c>
      <c r="D335" s="83" t="s">
        <v>0</v>
      </c>
      <c r="E335" s="83">
        <v>700</v>
      </c>
      <c r="F335" s="84" t="s">
        <v>0</v>
      </c>
    </row>
    <row r="336" spans="1:6" x14ac:dyDescent="0.25">
      <c r="A336" s="92" t="s">
        <v>465</v>
      </c>
      <c r="B336" s="92" t="s">
        <v>466</v>
      </c>
      <c r="C336" s="83" t="s">
        <v>0</v>
      </c>
      <c r="D336" s="83" t="s">
        <v>0</v>
      </c>
      <c r="E336" s="83">
        <v>62.53</v>
      </c>
      <c r="F336" s="84" t="s">
        <v>0</v>
      </c>
    </row>
    <row r="337" spans="1:6" x14ac:dyDescent="0.25">
      <c r="A337" s="163" t="s">
        <v>398</v>
      </c>
      <c r="B337" s="163" t="s">
        <v>399</v>
      </c>
      <c r="C337" s="164">
        <v>17700</v>
      </c>
      <c r="D337" s="164">
        <v>17700</v>
      </c>
      <c r="E337" s="164">
        <v>12624.39</v>
      </c>
      <c r="F337" s="165">
        <v>71.319999999999993</v>
      </c>
    </row>
    <row r="338" spans="1:6" x14ac:dyDescent="0.25">
      <c r="A338" s="92" t="s">
        <v>478</v>
      </c>
      <c r="B338" s="92" t="s">
        <v>479</v>
      </c>
      <c r="C338" s="83" t="s">
        <v>0</v>
      </c>
      <c r="D338" s="83" t="s">
        <v>0</v>
      </c>
      <c r="E338" s="83">
        <v>12624.39</v>
      </c>
      <c r="F338" s="84" t="s">
        <v>0</v>
      </c>
    </row>
    <row r="339" spans="1:6" x14ac:dyDescent="0.25">
      <c r="A339" s="197" t="s">
        <v>480</v>
      </c>
      <c r="B339" s="196"/>
      <c r="C339" s="153">
        <v>6942661.7599999998</v>
      </c>
      <c r="D339" s="153">
        <v>6942661.7599999998</v>
      </c>
      <c r="E339" s="153">
        <v>3860789.83</v>
      </c>
      <c r="F339" s="154">
        <v>55.61</v>
      </c>
    </row>
    <row r="340" spans="1:6" x14ac:dyDescent="0.25">
      <c r="A340" s="195" t="s">
        <v>178</v>
      </c>
      <c r="B340" s="196"/>
      <c r="C340" s="155">
        <v>462460</v>
      </c>
      <c r="D340" s="155">
        <v>462460</v>
      </c>
      <c r="E340" s="155">
        <v>189985.33</v>
      </c>
      <c r="F340" s="156">
        <v>41.08</v>
      </c>
    </row>
    <row r="341" spans="1:6" x14ac:dyDescent="0.25">
      <c r="A341" s="195" t="s">
        <v>179</v>
      </c>
      <c r="B341" s="196"/>
      <c r="C341" s="155">
        <v>462460</v>
      </c>
      <c r="D341" s="155">
        <v>462460</v>
      </c>
      <c r="E341" s="155">
        <v>189985.33</v>
      </c>
      <c r="F341" s="156">
        <v>41.08</v>
      </c>
    </row>
    <row r="342" spans="1:6" x14ac:dyDescent="0.25">
      <c r="A342" s="195" t="s">
        <v>180</v>
      </c>
      <c r="B342" s="196"/>
      <c r="C342" s="155">
        <v>208700</v>
      </c>
      <c r="D342" s="155">
        <v>208700</v>
      </c>
      <c r="E342" s="155">
        <v>86833.42</v>
      </c>
      <c r="F342" s="156">
        <v>41.61</v>
      </c>
    </row>
    <row r="343" spans="1:6" x14ac:dyDescent="0.25">
      <c r="A343" s="195" t="s">
        <v>182</v>
      </c>
      <c r="B343" s="196"/>
      <c r="C343" s="155">
        <v>208700</v>
      </c>
      <c r="D343" s="155">
        <v>208700</v>
      </c>
      <c r="E343" s="155">
        <v>86833.42</v>
      </c>
      <c r="F343" s="156">
        <v>41.61</v>
      </c>
    </row>
    <row r="344" spans="1:6" x14ac:dyDescent="0.25">
      <c r="A344" s="195" t="s">
        <v>183</v>
      </c>
      <c r="B344" s="196"/>
      <c r="C344" s="155">
        <v>352340.28</v>
      </c>
      <c r="D344" s="155">
        <v>352340.28</v>
      </c>
      <c r="E344" s="155">
        <v>128431.16</v>
      </c>
      <c r="F344" s="156">
        <v>36.450000000000003</v>
      </c>
    </row>
    <row r="345" spans="1:6" x14ac:dyDescent="0.25">
      <c r="A345" s="195" t="s">
        <v>185</v>
      </c>
      <c r="B345" s="196"/>
      <c r="C345" s="155">
        <v>352340.28</v>
      </c>
      <c r="D345" s="155">
        <v>352340.28</v>
      </c>
      <c r="E345" s="155">
        <v>128431.16</v>
      </c>
      <c r="F345" s="156">
        <v>36.450000000000003</v>
      </c>
    </row>
    <row r="346" spans="1:6" x14ac:dyDescent="0.25">
      <c r="A346" s="195" t="s">
        <v>191</v>
      </c>
      <c r="B346" s="196"/>
      <c r="C346" s="155">
        <v>5869927.4800000004</v>
      </c>
      <c r="D346" s="155">
        <v>5869927.4800000004</v>
      </c>
      <c r="E346" s="155">
        <v>3426821.84</v>
      </c>
      <c r="F346" s="156">
        <v>58.38</v>
      </c>
    </row>
    <row r="347" spans="1:6" x14ac:dyDescent="0.25">
      <c r="A347" s="195" t="s">
        <v>192</v>
      </c>
      <c r="B347" s="196"/>
      <c r="C347" s="155">
        <v>168367.11</v>
      </c>
      <c r="D347" s="155">
        <v>168367.11</v>
      </c>
      <c r="E347" s="155">
        <v>86984.63</v>
      </c>
      <c r="F347" s="156">
        <v>51.66</v>
      </c>
    </row>
    <row r="348" spans="1:6" x14ac:dyDescent="0.25">
      <c r="A348" s="195" t="s">
        <v>193</v>
      </c>
      <c r="B348" s="196"/>
      <c r="C348" s="155">
        <v>295995.5</v>
      </c>
      <c r="D348" s="155">
        <v>295995.5</v>
      </c>
      <c r="E348" s="155">
        <v>175148.73</v>
      </c>
      <c r="F348" s="156">
        <v>59.17</v>
      </c>
    </row>
    <row r="349" spans="1:6" x14ac:dyDescent="0.25">
      <c r="A349" s="195" t="s">
        <v>194</v>
      </c>
      <c r="B349" s="196"/>
      <c r="C349" s="155">
        <v>5393415.5099999998</v>
      </c>
      <c r="D349" s="155">
        <v>5393415.5099999998</v>
      </c>
      <c r="E349" s="155">
        <v>3164688.48</v>
      </c>
      <c r="F349" s="156">
        <v>58.68</v>
      </c>
    </row>
    <row r="350" spans="1:6" x14ac:dyDescent="0.25">
      <c r="A350" s="195" t="s">
        <v>195</v>
      </c>
      <c r="B350" s="196"/>
      <c r="C350" s="155">
        <v>12149.36</v>
      </c>
      <c r="D350" s="155">
        <v>12149.36</v>
      </c>
      <c r="E350" s="155">
        <v>0</v>
      </c>
      <c r="F350" s="156">
        <v>0</v>
      </c>
    </row>
    <row r="351" spans="1:6" x14ac:dyDescent="0.25">
      <c r="A351" s="195" t="s">
        <v>196</v>
      </c>
      <c r="B351" s="196"/>
      <c r="C351" s="155">
        <v>49234</v>
      </c>
      <c r="D351" s="155">
        <v>49234</v>
      </c>
      <c r="E351" s="155">
        <v>28718.080000000002</v>
      </c>
      <c r="F351" s="156">
        <v>58.33</v>
      </c>
    </row>
    <row r="352" spans="1:6" x14ac:dyDescent="0.25">
      <c r="A352" s="195" t="s">
        <v>199</v>
      </c>
      <c r="B352" s="196"/>
      <c r="C352" s="155">
        <v>49234</v>
      </c>
      <c r="D352" s="155">
        <v>49234</v>
      </c>
      <c r="E352" s="155">
        <v>28718.080000000002</v>
      </c>
      <c r="F352" s="156">
        <v>58.33</v>
      </c>
    </row>
    <row r="353" spans="1:6" x14ac:dyDescent="0.25">
      <c r="A353" s="197" t="s">
        <v>481</v>
      </c>
      <c r="B353" s="196"/>
      <c r="C353" s="153">
        <v>2277971.4700000002</v>
      </c>
      <c r="D353" s="153">
        <v>2277971.4700000002</v>
      </c>
      <c r="E353" s="153">
        <v>1351642.45</v>
      </c>
      <c r="F353" s="154">
        <v>59.34</v>
      </c>
    </row>
    <row r="354" spans="1:6" x14ac:dyDescent="0.25">
      <c r="A354" s="195" t="s">
        <v>178</v>
      </c>
      <c r="B354" s="196"/>
      <c r="C354" s="155">
        <v>199460</v>
      </c>
      <c r="D354" s="155">
        <v>199460</v>
      </c>
      <c r="E354" s="155">
        <v>92270.14</v>
      </c>
      <c r="F354" s="156">
        <v>46.26</v>
      </c>
    </row>
    <row r="355" spans="1:6" x14ac:dyDescent="0.25">
      <c r="A355" s="195" t="s">
        <v>179</v>
      </c>
      <c r="B355" s="196"/>
      <c r="C355" s="155">
        <v>199460</v>
      </c>
      <c r="D355" s="155">
        <v>199460</v>
      </c>
      <c r="E355" s="155">
        <v>92270.14</v>
      </c>
      <c r="F355" s="156">
        <v>46.26</v>
      </c>
    </row>
    <row r="356" spans="1:6" x14ac:dyDescent="0.25">
      <c r="A356" s="195" t="s">
        <v>180</v>
      </c>
      <c r="B356" s="196"/>
      <c r="C356" s="155">
        <v>45000</v>
      </c>
      <c r="D356" s="155">
        <v>45000</v>
      </c>
      <c r="E356" s="155">
        <v>22449.9</v>
      </c>
      <c r="F356" s="156">
        <v>49.89</v>
      </c>
    </row>
    <row r="357" spans="1:6" x14ac:dyDescent="0.25">
      <c r="A357" s="195" t="s">
        <v>182</v>
      </c>
      <c r="B357" s="196"/>
      <c r="C357" s="155">
        <v>45000</v>
      </c>
      <c r="D357" s="155">
        <v>45000</v>
      </c>
      <c r="E357" s="155">
        <v>22449.9</v>
      </c>
      <c r="F357" s="156">
        <v>49.89</v>
      </c>
    </row>
    <row r="358" spans="1:6" x14ac:dyDescent="0.25">
      <c r="A358" s="195" t="s">
        <v>183</v>
      </c>
      <c r="B358" s="196"/>
      <c r="C358" s="155">
        <v>148460</v>
      </c>
      <c r="D358" s="155">
        <v>148460</v>
      </c>
      <c r="E358" s="155">
        <v>61473.85</v>
      </c>
      <c r="F358" s="156">
        <v>41.41</v>
      </c>
    </row>
    <row r="359" spans="1:6" x14ac:dyDescent="0.25">
      <c r="A359" s="195" t="s">
        <v>185</v>
      </c>
      <c r="B359" s="196"/>
      <c r="C359" s="155">
        <v>148460</v>
      </c>
      <c r="D359" s="155">
        <v>148460</v>
      </c>
      <c r="E359" s="155">
        <v>61473.85</v>
      </c>
      <c r="F359" s="156">
        <v>41.41</v>
      </c>
    </row>
    <row r="360" spans="1:6" x14ac:dyDescent="0.25">
      <c r="A360" s="195" t="s">
        <v>191</v>
      </c>
      <c r="B360" s="196"/>
      <c r="C360" s="155">
        <v>1869151.47</v>
      </c>
      <c r="D360" s="155">
        <v>1869151.47</v>
      </c>
      <c r="E360" s="155">
        <v>1164928.4099999999</v>
      </c>
      <c r="F360" s="156">
        <v>62.32</v>
      </c>
    </row>
    <row r="361" spans="1:6" x14ac:dyDescent="0.25">
      <c r="A361" s="195" t="s">
        <v>192</v>
      </c>
      <c r="B361" s="196"/>
      <c r="C361" s="155">
        <v>76672.11</v>
      </c>
      <c r="D361" s="155">
        <v>76672.11</v>
      </c>
      <c r="E361" s="155">
        <v>32380.02</v>
      </c>
      <c r="F361" s="156">
        <v>42.23</v>
      </c>
    </row>
    <row r="362" spans="1:6" x14ac:dyDescent="0.25">
      <c r="A362" s="195" t="s">
        <v>193</v>
      </c>
      <c r="B362" s="196"/>
      <c r="C362" s="155">
        <v>130330</v>
      </c>
      <c r="D362" s="155">
        <v>130330</v>
      </c>
      <c r="E362" s="155">
        <v>79273.899999999994</v>
      </c>
      <c r="F362" s="156">
        <v>60.83</v>
      </c>
    </row>
    <row r="363" spans="1:6" x14ac:dyDescent="0.25">
      <c r="A363" s="195" t="s">
        <v>194</v>
      </c>
      <c r="B363" s="196"/>
      <c r="C363" s="155">
        <v>1650000</v>
      </c>
      <c r="D363" s="155">
        <v>1650000</v>
      </c>
      <c r="E363" s="155">
        <v>1053274.49</v>
      </c>
      <c r="F363" s="156">
        <v>63.83</v>
      </c>
    </row>
    <row r="364" spans="1:6" x14ac:dyDescent="0.25">
      <c r="A364" s="195" t="s">
        <v>195</v>
      </c>
      <c r="B364" s="196"/>
      <c r="C364" s="155">
        <v>12149.36</v>
      </c>
      <c r="D364" s="155">
        <v>12149.36</v>
      </c>
      <c r="E364" s="155">
        <v>0</v>
      </c>
      <c r="F364" s="156">
        <v>0</v>
      </c>
    </row>
    <row r="365" spans="1:6" x14ac:dyDescent="0.25">
      <c r="A365" s="195" t="s">
        <v>196</v>
      </c>
      <c r="B365" s="196"/>
      <c r="C365" s="155">
        <v>15900</v>
      </c>
      <c r="D365" s="155">
        <v>15900</v>
      </c>
      <c r="E365" s="155">
        <v>10520.15</v>
      </c>
      <c r="F365" s="156">
        <v>66.16</v>
      </c>
    </row>
    <row r="366" spans="1:6" x14ac:dyDescent="0.25">
      <c r="A366" s="195" t="s">
        <v>199</v>
      </c>
      <c r="B366" s="196"/>
      <c r="C366" s="155">
        <v>15900</v>
      </c>
      <c r="D366" s="155">
        <v>15900</v>
      </c>
      <c r="E366" s="155">
        <v>10520.15</v>
      </c>
      <c r="F366" s="156">
        <v>66.16</v>
      </c>
    </row>
    <row r="367" spans="1:6" x14ac:dyDescent="0.25">
      <c r="A367" s="157" t="s">
        <v>482</v>
      </c>
      <c r="B367" s="157" t="s">
        <v>483</v>
      </c>
      <c r="C367" s="158">
        <v>1747420.5</v>
      </c>
      <c r="D367" s="158">
        <v>1747420.5</v>
      </c>
      <c r="E367" s="158">
        <v>1114748.3400000001</v>
      </c>
      <c r="F367" s="159">
        <v>63.79</v>
      </c>
    </row>
    <row r="368" spans="1:6" x14ac:dyDescent="0.25">
      <c r="A368" s="160" t="s">
        <v>484</v>
      </c>
      <c r="B368" s="160" t="s">
        <v>485</v>
      </c>
      <c r="C368" s="161">
        <v>1747420.5</v>
      </c>
      <c r="D368" s="161">
        <v>1747420.5</v>
      </c>
      <c r="E368" s="161">
        <v>1114748.3400000001</v>
      </c>
      <c r="F368" s="162">
        <v>63.79</v>
      </c>
    </row>
    <row r="369" spans="1:6" x14ac:dyDescent="0.25">
      <c r="A369" s="195" t="s">
        <v>183</v>
      </c>
      <c r="B369" s="196"/>
      <c r="C369" s="155">
        <v>148460</v>
      </c>
      <c r="D369" s="155">
        <v>148460</v>
      </c>
      <c r="E369" s="155">
        <v>61473.85</v>
      </c>
      <c r="F369" s="156">
        <v>41.41</v>
      </c>
    </row>
    <row r="370" spans="1:6" x14ac:dyDescent="0.25">
      <c r="A370" s="195" t="s">
        <v>185</v>
      </c>
      <c r="B370" s="196"/>
      <c r="C370" s="155">
        <v>148460</v>
      </c>
      <c r="D370" s="155">
        <v>148460</v>
      </c>
      <c r="E370" s="155">
        <v>61473.85</v>
      </c>
      <c r="F370" s="156">
        <v>41.41</v>
      </c>
    </row>
    <row r="371" spans="1:6" x14ac:dyDescent="0.25">
      <c r="A371" s="163" t="s">
        <v>326</v>
      </c>
      <c r="B371" s="163" t="s">
        <v>327</v>
      </c>
      <c r="C371" s="164">
        <v>117960</v>
      </c>
      <c r="D371" s="164">
        <v>117960</v>
      </c>
      <c r="E371" s="164">
        <v>46560.38</v>
      </c>
      <c r="F371" s="165">
        <v>39.47</v>
      </c>
    </row>
    <row r="372" spans="1:6" x14ac:dyDescent="0.25">
      <c r="A372" s="92" t="s">
        <v>328</v>
      </c>
      <c r="B372" s="92" t="s">
        <v>329</v>
      </c>
      <c r="C372" s="83" t="s">
        <v>0</v>
      </c>
      <c r="D372" s="83" t="s">
        <v>0</v>
      </c>
      <c r="E372" s="83">
        <v>9201.14</v>
      </c>
      <c r="F372" s="84" t="s">
        <v>0</v>
      </c>
    </row>
    <row r="373" spans="1:6" x14ac:dyDescent="0.25">
      <c r="A373" s="92" t="s">
        <v>332</v>
      </c>
      <c r="B373" s="92" t="s">
        <v>333</v>
      </c>
      <c r="C373" s="83" t="s">
        <v>0</v>
      </c>
      <c r="D373" s="83" t="s">
        <v>0</v>
      </c>
      <c r="E373" s="83">
        <v>304</v>
      </c>
      <c r="F373" s="84" t="s">
        <v>0</v>
      </c>
    </row>
    <row r="374" spans="1:6" x14ac:dyDescent="0.25">
      <c r="A374" s="92" t="s">
        <v>336</v>
      </c>
      <c r="B374" s="92" t="s">
        <v>337</v>
      </c>
      <c r="C374" s="83" t="s">
        <v>0</v>
      </c>
      <c r="D374" s="83" t="s">
        <v>0</v>
      </c>
      <c r="E374" s="83">
        <v>7714.57</v>
      </c>
      <c r="F374" s="84" t="s">
        <v>0</v>
      </c>
    </row>
    <row r="375" spans="1:6" x14ac:dyDescent="0.25">
      <c r="A375" s="92" t="s">
        <v>340</v>
      </c>
      <c r="B375" s="92" t="s">
        <v>341</v>
      </c>
      <c r="C375" s="83" t="s">
        <v>0</v>
      </c>
      <c r="D375" s="83" t="s">
        <v>0</v>
      </c>
      <c r="E375" s="83">
        <v>11090.25</v>
      </c>
      <c r="F375" s="84" t="s">
        <v>0</v>
      </c>
    </row>
    <row r="376" spans="1:6" x14ac:dyDescent="0.25">
      <c r="A376" s="92" t="s">
        <v>342</v>
      </c>
      <c r="B376" s="92" t="s">
        <v>343</v>
      </c>
      <c r="C376" s="83" t="s">
        <v>0</v>
      </c>
      <c r="D376" s="83" t="s">
        <v>0</v>
      </c>
      <c r="E376" s="83">
        <v>3225.01</v>
      </c>
      <c r="F376" s="84" t="s">
        <v>0</v>
      </c>
    </row>
    <row r="377" spans="1:6" x14ac:dyDescent="0.25">
      <c r="A377" s="92" t="s">
        <v>346</v>
      </c>
      <c r="B377" s="92" t="s">
        <v>347</v>
      </c>
      <c r="C377" s="83" t="s">
        <v>0</v>
      </c>
      <c r="D377" s="83" t="s">
        <v>0</v>
      </c>
      <c r="E377" s="83">
        <v>2552.9899999999998</v>
      </c>
      <c r="F377" s="84" t="s">
        <v>0</v>
      </c>
    </row>
    <row r="378" spans="1:6" x14ac:dyDescent="0.25">
      <c r="A378" s="92" t="s">
        <v>348</v>
      </c>
      <c r="B378" s="92" t="s">
        <v>349</v>
      </c>
      <c r="C378" s="83" t="s">
        <v>0</v>
      </c>
      <c r="D378" s="83" t="s">
        <v>0</v>
      </c>
      <c r="E378" s="83">
        <v>2317.91</v>
      </c>
      <c r="F378" s="84" t="s">
        <v>0</v>
      </c>
    </row>
    <row r="379" spans="1:6" x14ac:dyDescent="0.25">
      <c r="A379" s="92" t="s">
        <v>352</v>
      </c>
      <c r="B379" s="92" t="s">
        <v>353</v>
      </c>
      <c r="C379" s="83" t="s">
        <v>0</v>
      </c>
      <c r="D379" s="83" t="s">
        <v>0</v>
      </c>
      <c r="E379" s="83">
        <v>2203.84</v>
      </c>
      <c r="F379" s="84" t="s">
        <v>0</v>
      </c>
    </row>
    <row r="380" spans="1:6" x14ac:dyDescent="0.25">
      <c r="A380" s="92" t="s">
        <v>356</v>
      </c>
      <c r="B380" s="92" t="s">
        <v>357</v>
      </c>
      <c r="C380" s="83" t="s">
        <v>0</v>
      </c>
      <c r="D380" s="83" t="s">
        <v>0</v>
      </c>
      <c r="E380" s="83">
        <v>4314.45</v>
      </c>
      <c r="F380" s="84" t="s">
        <v>0</v>
      </c>
    </row>
    <row r="381" spans="1:6" x14ac:dyDescent="0.25">
      <c r="A381" s="92" t="s">
        <v>358</v>
      </c>
      <c r="B381" s="92" t="s">
        <v>359</v>
      </c>
      <c r="C381" s="83" t="s">
        <v>0</v>
      </c>
      <c r="D381" s="83" t="s">
        <v>0</v>
      </c>
      <c r="E381" s="83">
        <v>1002.5</v>
      </c>
      <c r="F381" s="84" t="s">
        <v>0</v>
      </c>
    </row>
    <row r="382" spans="1:6" x14ac:dyDescent="0.25">
      <c r="A382" s="92" t="s">
        <v>360</v>
      </c>
      <c r="B382" s="92" t="s">
        <v>361</v>
      </c>
      <c r="C382" s="83" t="s">
        <v>0</v>
      </c>
      <c r="D382" s="83" t="s">
        <v>0</v>
      </c>
      <c r="E382" s="83">
        <v>1090.78</v>
      </c>
      <c r="F382" s="84" t="s">
        <v>0</v>
      </c>
    </row>
    <row r="383" spans="1:6" x14ac:dyDescent="0.25">
      <c r="A383" s="92" t="s">
        <v>364</v>
      </c>
      <c r="B383" s="92" t="s">
        <v>365</v>
      </c>
      <c r="C383" s="83" t="s">
        <v>0</v>
      </c>
      <c r="D383" s="83" t="s">
        <v>0</v>
      </c>
      <c r="E383" s="83">
        <v>979.98</v>
      </c>
      <c r="F383" s="84" t="s">
        <v>0</v>
      </c>
    </row>
    <row r="384" spans="1:6" x14ac:dyDescent="0.25">
      <c r="A384" s="92" t="s">
        <v>368</v>
      </c>
      <c r="B384" s="92" t="s">
        <v>369</v>
      </c>
      <c r="C384" s="83" t="s">
        <v>0</v>
      </c>
      <c r="D384" s="83" t="s">
        <v>0</v>
      </c>
      <c r="E384" s="83">
        <v>562.96</v>
      </c>
      <c r="F384" s="84" t="s">
        <v>0</v>
      </c>
    </row>
    <row r="385" spans="1:6" x14ac:dyDescent="0.25">
      <c r="A385" s="163" t="s">
        <v>376</v>
      </c>
      <c r="B385" s="163" t="s">
        <v>377</v>
      </c>
      <c r="C385" s="164">
        <v>1000</v>
      </c>
      <c r="D385" s="164">
        <v>1000</v>
      </c>
      <c r="E385" s="164">
        <v>480.47</v>
      </c>
      <c r="F385" s="165">
        <v>48.05</v>
      </c>
    </row>
    <row r="386" spans="1:6" x14ac:dyDescent="0.25">
      <c r="A386" s="92" t="s">
        <v>378</v>
      </c>
      <c r="B386" s="92" t="s">
        <v>379</v>
      </c>
      <c r="C386" s="83" t="s">
        <v>0</v>
      </c>
      <c r="D386" s="83" t="s">
        <v>0</v>
      </c>
      <c r="E386" s="83">
        <v>480.47</v>
      </c>
      <c r="F386" s="84" t="s">
        <v>0</v>
      </c>
    </row>
    <row r="387" spans="1:6" x14ac:dyDescent="0.25">
      <c r="A387" s="163" t="s">
        <v>398</v>
      </c>
      <c r="B387" s="163" t="s">
        <v>399</v>
      </c>
      <c r="C387" s="164">
        <v>29500</v>
      </c>
      <c r="D387" s="164">
        <v>29500</v>
      </c>
      <c r="E387" s="164">
        <v>14433</v>
      </c>
      <c r="F387" s="165">
        <v>48.93</v>
      </c>
    </row>
    <row r="388" spans="1:6" x14ac:dyDescent="0.25">
      <c r="A388" s="92" t="s">
        <v>400</v>
      </c>
      <c r="B388" s="92" t="s">
        <v>401</v>
      </c>
      <c r="C388" s="83" t="s">
        <v>0</v>
      </c>
      <c r="D388" s="83" t="s">
        <v>0</v>
      </c>
      <c r="E388" s="83">
        <v>14433</v>
      </c>
      <c r="F388" s="84" t="s">
        <v>0</v>
      </c>
    </row>
    <row r="389" spans="1:6" x14ac:dyDescent="0.25">
      <c r="A389" s="195" t="s">
        <v>191</v>
      </c>
      <c r="B389" s="196"/>
      <c r="C389" s="155">
        <v>1598960.5</v>
      </c>
      <c r="D389" s="155">
        <v>1598960.5</v>
      </c>
      <c r="E389" s="155">
        <v>1053274.49</v>
      </c>
      <c r="F389" s="156">
        <v>65.87</v>
      </c>
    </row>
    <row r="390" spans="1:6" x14ac:dyDescent="0.25">
      <c r="A390" s="195" t="s">
        <v>194</v>
      </c>
      <c r="B390" s="196"/>
      <c r="C390" s="155">
        <v>1598960.5</v>
      </c>
      <c r="D390" s="155">
        <v>1598960.5</v>
      </c>
      <c r="E390" s="155">
        <v>1053274.49</v>
      </c>
      <c r="F390" s="156">
        <v>65.87</v>
      </c>
    </row>
    <row r="391" spans="1:6" x14ac:dyDescent="0.25">
      <c r="A391" s="163" t="s">
        <v>314</v>
      </c>
      <c r="B391" s="163" t="s">
        <v>315</v>
      </c>
      <c r="C391" s="164">
        <v>1577960.5</v>
      </c>
      <c r="D391" s="164">
        <v>1577960.5</v>
      </c>
      <c r="E391" s="164">
        <v>1033982.49</v>
      </c>
      <c r="F391" s="165">
        <v>65.53</v>
      </c>
    </row>
    <row r="392" spans="1:6" x14ac:dyDescent="0.25">
      <c r="A392" s="92" t="s">
        <v>316</v>
      </c>
      <c r="B392" s="92" t="s">
        <v>317</v>
      </c>
      <c r="C392" s="83" t="s">
        <v>0</v>
      </c>
      <c r="D392" s="83" t="s">
        <v>0</v>
      </c>
      <c r="E392" s="83">
        <v>864638.23</v>
      </c>
      <c r="F392" s="84" t="s">
        <v>0</v>
      </c>
    </row>
    <row r="393" spans="1:6" x14ac:dyDescent="0.25">
      <c r="A393" s="92" t="s">
        <v>322</v>
      </c>
      <c r="B393" s="92" t="s">
        <v>323</v>
      </c>
      <c r="C393" s="83" t="s">
        <v>0</v>
      </c>
      <c r="D393" s="83" t="s">
        <v>0</v>
      </c>
      <c r="E393" s="83">
        <v>26678.880000000001</v>
      </c>
      <c r="F393" s="84" t="s">
        <v>0</v>
      </c>
    </row>
    <row r="394" spans="1:6" x14ac:dyDescent="0.25">
      <c r="A394" s="92" t="s">
        <v>324</v>
      </c>
      <c r="B394" s="92" t="s">
        <v>325</v>
      </c>
      <c r="C394" s="83" t="s">
        <v>0</v>
      </c>
      <c r="D394" s="83" t="s">
        <v>0</v>
      </c>
      <c r="E394" s="83">
        <v>142665.38</v>
      </c>
      <c r="F394" s="84" t="s">
        <v>0</v>
      </c>
    </row>
    <row r="395" spans="1:6" x14ac:dyDescent="0.25">
      <c r="A395" s="163" t="s">
        <v>326</v>
      </c>
      <c r="B395" s="163" t="s">
        <v>327</v>
      </c>
      <c r="C395" s="164">
        <v>21000</v>
      </c>
      <c r="D395" s="164">
        <v>21000</v>
      </c>
      <c r="E395" s="164">
        <v>19292</v>
      </c>
      <c r="F395" s="165">
        <v>91.87</v>
      </c>
    </row>
    <row r="396" spans="1:6" x14ac:dyDescent="0.25">
      <c r="A396" s="92" t="s">
        <v>330</v>
      </c>
      <c r="B396" s="92" t="s">
        <v>331</v>
      </c>
      <c r="C396" s="83" t="s">
        <v>0</v>
      </c>
      <c r="D396" s="83" t="s">
        <v>0</v>
      </c>
      <c r="E396" s="83">
        <v>19292</v>
      </c>
      <c r="F396" s="84" t="s">
        <v>0</v>
      </c>
    </row>
    <row r="397" spans="1:6" x14ac:dyDescent="0.25">
      <c r="A397" s="157" t="s">
        <v>454</v>
      </c>
      <c r="B397" s="157" t="s">
        <v>455</v>
      </c>
      <c r="C397" s="158">
        <v>530550.97</v>
      </c>
      <c r="D397" s="158">
        <v>530550.97</v>
      </c>
      <c r="E397" s="158">
        <v>236894.11</v>
      </c>
      <c r="F397" s="159">
        <v>44.65</v>
      </c>
    </row>
    <row r="398" spans="1:6" x14ac:dyDescent="0.25">
      <c r="A398" s="160" t="s">
        <v>486</v>
      </c>
      <c r="B398" s="160" t="s">
        <v>487</v>
      </c>
      <c r="C398" s="161">
        <v>309499.36</v>
      </c>
      <c r="D398" s="161">
        <v>309499.36</v>
      </c>
      <c r="E398" s="161">
        <v>106943.86</v>
      </c>
      <c r="F398" s="162">
        <v>34.549999999999997</v>
      </c>
    </row>
    <row r="399" spans="1:6" x14ac:dyDescent="0.25">
      <c r="A399" s="195" t="s">
        <v>178</v>
      </c>
      <c r="B399" s="196"/>
      <c r="C399" s="155">
        <v>186450</v>
      </c>
      <c r="D399" s="155">
        <v>186450</v>
      </c>
      <c r="E399" s="155">
        <v>82143.960000000006</v>
      </c>
      <c r="F399" s="156">
        <v>44.06</v>
      </c>
    </row>
    <row r="400" spans="1:6" x14ac:dyDescent="0.25">
      <c r="A400" s="195" t="s">
        <v>179</v>
      </c>
      <c r="B400" s="196"/>
      <c r="C400" s="155">
        <v>186450</v>
      </c>
      <c r="D400" s="155">
        <v>186450</v>
      </c>
      <c r="E400" s="155">
        <v>82143.960000000006</v>
      </c>
      <c r="F400" s="156">
        <v>44.06</v>
      </c>
    </row>
    <row r="401" spans="1:6" x14ac:dyDescent="0.25">
      <c r="A401" s="163" t="s">
        <v>314</v>
      </c>
      <c r="B401" s="163" t="s">
        <v>315</v>
      </c>
      <c r="C401" s="164">
        <v>113800</v>
      </c>
      <c r="D401" s="164">
        <v>113800</v>
      </c>
      <c r="E401" s="164">
        <v>80351.28</v>
      </c>
      <c r="F401" s="165">
        <v>70.61</v>
      </c>
    </row>
    <row r="402" spans="1:6" x14ac:dyDescent="0.25">
      <c r="A402" s="92" t="s">
        <v>316</v>
      </c>
      <c r="B402" s="92" t="s">
        <v>317</v>
      </c>
      <c r="C402" s="83" t="s">
        <v>0</v>
      </c>
      <c r="D402" s="83" t="s">
        <v>0</v>
      </c>
      <c r="E402" s="83">
        <v>67208.06</v>
      </c>
      <c r="F402" s="84" t="s">
        <v>0</v>
      </c>
    </row>
    <row r="403" spans="1:6" x14ac:dyDescent="0.25">
      <c r="A403" s="92" t="s">
        <v>322</v>
      </c>
      <c r="B403" s="92" t="s">
        <v>323</v>
      </c>
      <c r="C403" s="83" t="s">
        <v>0</v>
      </c>
      <c r="D403" s="83" t="s">
        <v>0</v>
      </c>
      <c r="E403" s="83">
        <v>2205</v>
      </c>
      <c r="F403" s="84" t="s">
        <v>0</v>
      </c>
    </row>
    <row r="404" spans="1:6" x14ac:dyDescent="0.25">
      <c r="A404" s="92" t="s">
        <v>324</v>
      </c>
      <c r="B404" s="92" t="s">
        <v>325</v>
      </c>
      <c r="C404" s="83" t="s">
        <v>0</v>
      </c>
      <c r="D404" s="83" t="s">
        <v>0</v>
      </c>
      <c r="E404" s="83">
        <v>10938.22</v>
      </c>
      <c r="F404" s="84" t="s">
        <v>0</v>
      </c>
    </row>
    <row r="405" spans="1:6" x14ac:dyDescent="0.25">
      <c r="A405" s="163" t="s">
        <v>326</v>
      </c>
      <c r="B405" s="163" t="s">
        <v>327</v>
      </c>
      <c r="C405" s="164">
        <v>10650</v>
      </c>
      <c r="D405" s="164">
        <v>10650</v>
      </c>
      <c r="E405" s="164">
        <v>1792.68</v>
      </c>
      <c r="F405" s="165">
        <v>16.829999999999998</v>
      </c>
    </row>
    <row r="406" spans="1:6" x14ac:dyDescent="0.25">
      <c r="A406" s="92" t="s">
        <v>330</v>
      </c>
      <c r="B406" s="92" t="s">
        <v>331</v>
      </c>
      <c r="C406" s="83" t="s">
        <v>0</v>
      </c>
      <c r="D406" s="83" t="s">
        <v>0</v>
      </c>
      <c r="E406" s="83">
        <v>396.74</v>
      </c>
      <c r="F406" s="84" t="s">
        <v>0</v>
      </c>
    </row>
    <row r="407" spans="1:6" x14ac:dyDescent="0.25">
      <c r="A407" s="92" t="s">
        <v>336</v>
      </c>
      <c r="B407" s="92" t="s">
        <v>337</v>
      </c>
      <c r="C407" s="83" t="s">
        <v>0</v>
      </c>
      <c r="D407" s="83" t="s">
        <v>0</v>
      </c>
      <c r="E407" s="83">
        <v>1323.75</v>
      </c>
      <c r="F407" s="84" t="s">
        <v>0</v>
      </c>
    </row>
    <row r="408" spans="1:6" x14ac:dyDescent="0.25">
      <c r="A408" s="92" t="s">
        <v>338</v>
      </c>
      <c r="B408" s="92" t="s">
        <v>339</v>
      </c>
      <c r="C408" s="83" t="s">
        <v>0</v>
      </c>
      <c r="D408" s="83" t="s">
        <v>0</v>
      </c>
      <c r="E408" s="83">
        <v>72.19</v>
      </c>
      <c r="F408" s="84" t="s">
        <v>0</v>
      </c>
    </row>
    <row r="409" spans="1:6" x14ac:dyDescent="0.25">
      <c r="A409" s="163" t="s">
        <v>390</v>
      </c>
      <c r="B409" s="163" t="s">
        <v>391</v>
      </c>
      <c r="C409" s="164">
        <v>62000</v>
      </c>
      <c r="D409" s="164">
        <v>62000</v>
      </c>
      <c r="E409" s="164">
        <v>0</v>
      </c>
      <c r="F409" s="165">
        <v>0</v>
      </c>
    </row>
    <row r="410" spans="1:6" x14ac:dyDescent="0.25">
      <c r="A410" s="195" t="s">
        <v>180</v>
      </c>
      <c r="B410" s="196"/>
      <c r="C410" s="155">
        <v>45000</v>
      </c>
      <c r="D410" s="155">
        <v>45000</v>
      </c>
      <c r="E410" s="155">
        <v>22449.9</v>
      </c>
      <c r="F410" s="156">
        <v>49.89</v>
      </c>
    </row>
    <row r="411" spans="1:6" x14ac:dyDescent="0.25">
      <c r="A411" s="195" t="s">
        <v>182</v>
      </c>
      <c r="B411" s="196"/>
      <c r="C411" s="155">
        <v>45000</v>
      </c>
      <c r="D411" s="155">
        <v>45000</v>
      </c>
      <c r="E411" s="155">
        <v>22449.9</v>
      </c>
      <c r="F411" s="156">
        <v>49.89</v>
      </c>
    </row>
    <row r="412" spans="1:6" x14ac:dyDescent="0.25">
      <c r="A412" s="163" t="s">
        <v>326</v>
      </c>
      <c r="B412" s="163" t="s">
        <v>327</v>
      </c>
      <c r="C412" s="164">
        <v>45000</v>
      </c>
      <c r="D412" s="164">
        <v>45000</v>
      </c>
      <c r="E412" s="164">
        <v>22449.9</v>
      </c>
      <c r="F412" s="165">
        <v>49.89</v>
      </c>
    </row>
    <row r="413" spans="1:6" x14ac:dyDescent="0.25">
      <c r="A413" s="92" t="s">
        <v>338</v>
      </c>
      <c r="B413" s="92" t="s">
        <v>339</v>
      </c>
      <c r="C413" s="83" t="s">
        <v>0</v>
      </c>
      <c r="D413" s="83" t="s">
        <v>0</v>
      </c>
      <c r="E413" s="83">
        <v>22449.9</v>
      </c>
      <c r="F413" s="84" t="s">
        <v>0</v>
      </c>
    </row>
    <row r="414" spans="1:6" x14ac:dyDescent="0.25">
      <c r="A414" s="195" t="s">
        <v>191</v>
      </c>
      <c r="B414" s="196"/>
      <c r="C414" s="155">
        <v>62149.36</v>
      </c>
      <c r="D414" s="155">
        <v>62149.36</v>
      </c>
      <c r="E414" s="155">
        <v>0</v>
      </c>
      <c r="F414" s="156">
        <v>0</v>
      </c>
    </row>
    <row r="415" spans="1:6" x14ac:dyDescent="0.25">
      <c r="A415" s="195" t="s">
        <v>194</v>
      </c>
      <c r="B415" s="196"/>
      <c r="C415" s="155">
        <v>50000</v>
      </c>
      <c r="D415" s="155">
        <v>50000</v>
      </c>
      <c r="E415" s="155">
        <v>0</v>
      </c>
      <c r="F415" s="156">
        <v>0</v>
      </c>
    </row>
    <row r="416" spans="1:6" x14ac:dyDescent="0.25">
      <c r="A416" s="163" t="s">
        <v>398</v>
      </c>
      <c r="B416" s="163" t="s">
        <v>399</v>
      </c>
      <c r="C416" s="164">
        <v>50000</v>
      </c>
      <c r="D416" s="164">
        <v>50000</v>
      </c>
      <c r="E416" s="164">
        <v>0</v>
      </c>
      <c r="F416" s="165">
        <v>0</v>
      </c>
    </row>
    <row r="417" spans="1:6" x14ac:dyDescent="0.25">
      <c r="A417" s="195" t="s">
        <v>195</v>
      </c>
      <c r="B417" s="196"/>
      <c r="C417" s="155">
        <v>12149.36</v>
      </c>
      <c r="D417" s="155">
        <v>12149.36</v>
      </c>
      <c r="E417" s="155">
        <v>0</v>
      </c>
      <c r="F417" s="156">
        <v>0</v>
      </c>
    </row>
    <row r="418" spans="1:6" x14ac:dyDescent="0.25">
      <c r="A418" s="163" t="s">
        <v>326</v>
      </c>
      <c r="B418" s="163" t="s">
        <v>327</v>
      </c>
      <c r="C418" s="164">
        <v>12149.36</v>
      </c>
      <c r="D418" s="164">
        <v>12149.36</v>
      </c>
      <c r="E418" s="164">
        <v>0</v>
      </c>
      <c r="F418" s="165">
        <v>0</v>
      </c>
    </row>
    <row r="419" spans="1:6" x14ac:dyDescent="0.25">
      <c r="A419" s="195" t="s">
        <v>196</v>
      </c>
      <c r="B419" s="196"/>
      <c r="C419" s="155">
        <v>15900</v>
      </c>
      <c r="D419" s="155">
        <v>15900</v>
      </c>
      <c r="E419" s="155">
        <v>2350</v>
      </c>
      <c r="F419" s="156">
        <v>14.78</v>
      </c>
    </row>
    <row r="420" spans="1:6" x14ac:dyDescent="0.25">
      <c r="A420" s="195" t="s">
        <v>199</v>
      </c>
      <c r="B420" s="196"/>
      <c r="C420" s="155">
        <v>15900</v>
      </c>
      <c r="D420" s="155">
        <v>15900</v>
      </c>
      <c r="E420" s="155">
        <v>2350</v>
      </c>
      <c r="F420" s="156">
        <v>14.78</v>
      </c>
    </row>
    <row r="421" spans="1:6" x14ac:dyDescent="0.25">
      <c r="A421" s="163" t="s">
        <v>314</v>
      </c>
      <c r="B421" s="163" t="s">
        <v>315</v>
      </c>
      <c r="C421" s="164">
        <v>15900</v>
      </c>
      <c r="D421" s="164">
        <v>15900</v>
      </c>
      <c r="E421" s="164">
        <v>2350</v>
      </c>
      <c r="F421" s="165">
        <v>14.78</v>
      </c>
    </row>
    <row r="422" spans="1:6" x14ac:dyDescent="0.25">
      <c r="A422" s="92" t="s">
        <v>316</v>
      </c>
      <c r="B422" s="92" t="s">
        <v>317</v>
      </c>
      <c r="C422" s="83" t="s">
        <v>0</v>
      </c>
      <c r="D422" s="83" t="s">
        <v>0</v>
      </c>
      <c r="E422" s="83">
        <v>2176.54</v>
      </c>
      <c r="F422" s="84" t="s">
        <v>0</v>
      </c>
    </row>
    <row r="423" spans="1:6" x14ac:dyDescent="0.25">
      <c r="A423" s="92" t="s">
        <v>322</v>
      </c>
      <c r="B423" s="92" t="s">
        <v>323</v>
      </c>
      <c r="C423" s="83" t="s">
        <v>0</v>
      </c>
      <c r="D423" s="83" t="s">
        <v>0</v>
      </c>
      <c r="E423" s="83">
        <v>100</v>
      </c>
      <c r="F423" s="84" t="s">
        <v>0</v>
      </c>
    </row>
    <row r="424" spans="1:6" x14ac:dyDescent="0.25">
      <c r="A424" s="92" t="s">
        <v>324</v>
      </c>
      <c r="B424" s="92" t="s">
        <v>325</v>
      </c>
      <c r="C424" s="83" t="s">
        <v>0</v>
      </c>
      <c r="D424" s="83" t="s">
        <v>0</v>
      </c>
      <c r="E424" s="83">
        <v>73.459999999999994</v>
      </c>
      <c r="F424" s="84" t="s">
        <v>0</v>
      </c>
    </row>
    <row r="425" spans="1:6" x14ac:dyDescent="0.25">
      <c r="A425" s="160" t="s">
        <v>456</v>
      </c>
      <c r="B425" s="160" t="s">
        <v>457</v>
      </c>
      <c r="C425" s="161">
        <v>94170</v>
      </c>
      <c r="D425" s="161">
        <v>94170</v>
      </c>
      <c r="E425" s="161">
        <v>56366.67</v>
      </c>
      <c r="F425" s="162">
        <v>59.86</v>
      </c>
    </row>
    <row r="426" spans="1:6" x14ac:dyDescent="0.25">
      <c r="A426" s="195" t="s">
        <v>178</v>
      </c>
      <c r="B426" s="196"/>
      <c r="C426" s="155">
        <v>13010</v>
      </c>
      <c r="D426" s="155">
        <v>13010</v>
      </c>
      <c r="E426" s="155">
        <v>10126.18</v>
      </c>
      <c r="F426" s="156">
        <v>77.83</v>
      </c>
    </row>
    <row r="427" spans="1:6" x14ac:dyDescent="0.25">
      <c r="A427" s="195" t="s">
        <v>179</v>
      </c>
      <c r="B427" s="196"/>
      <c r="C427" s="155">
        <v>13010</v>
      </c>
      <c r="D427" s="155">
        <v>13010</v>
      </c>
      <c r="E427" s="155">
        <v>10126.18</v>
      </c>
      <c r="F427" s="156">
        <v>77.83</v>
      </c>
    </row>
    <row r="428" spans="1:6" x14ac:dyDescent="0.25">
      <c r="A428" s="163" t="s">
        <v>314</v>
      </c>
      <c r="B428" s="163" t="s">
        <v>315</v>
      </c>
      <c r="C428" s="164">
        <v>12960</v>
      </c>
      <c r="D428" s="164">
        <v>12960</v>
      </c>
      <c r="E428" s="164">
        <v>10126.18</v>
      </c>
      <c r="F428" s="165">
        <v>78.13</v>
      </c>
    </row>
    <row r="429" spans="1:6" x14ac:dyDescent="0.25">
      <c r="A429" s="92" t="s">
        <v>316</v>
      </c>
      <c r="B429" s="92" t="s">
        <v>317</v>
      </c>
      <c r="C429" s="83" t="s">
        <v>0</v>
      </c>
      <c r="D429" s="83" t="s">
        <v>0</v>
      </c>
      <c r="E429" s="83">
        <v>8773.43</v>
      </c>
      <c r="F429" s="84" t="s">
        <v>0</v>
      </c>
    </row>
    <row r="430" spans="1:6" x14ac:dyDescent="0.25">
      <c r="A430" s="92" t="s">
        <v>324</v>
      </c>
      <c r="B430" s="92" t="s">
        <v>325</v>
      </c>
      <c r="C430" s="83" t="s">
        <v>0</v>
      </c>
      <c r="D430" s="83" t="s">
        <v>0</v>
      </c>
      <c r="E430" s="83">
        <v>1352.75</v>
      </c>
      <c r="F430" s="84" t="s">
        <v>0</v>
      </c>
    </row>
    <row r="431" spans="1:6" x14ac:dyDescent="0.25">
      <c r="A431" s="163" t="s">
        <v>326</v>
      </c>
      <c r="B431" s="163" t="s">
        <v>327</v>
      </c>
      <c r="C431" s="164">
        <v>50</v>
      </c>
      <c r="D431" s="164">
        <v>50</v>
      </c>
      <c r="E431" s="164">
        <v>0</v>
      </c>
      <c r="F431" s="165">
        <v>0</v>
      </c>
    </row>
    <row r="432" spans="1:6" x14ac:dyDescent="0.25">
      <c r="A432" s="195" t="s">
        <v>191</v>
      </c>
      <c r="B432" s="196"/>
      <c r="C432" s="155">
        <v>81160</v>
      </c>
      <c r="D432" s="155">
        <v>81160</v>
      </c>
      <c r="E432" s="155">
        <v>38070.339999999997</v>
      </c>
      <c r="F432" s="156">
        <v>46.91</v>
      </c>
    </row>
    <row r="433" spans="1:6" x14ac:dyDescent="0.25">
      <c r="A433" s="195" t="s">
        <v>192</v>
      </c>
      <c r="B433" s="196"/>
      <c r="C433" s="155">
        <v>69604</v>
      </c>
      <c r="D433" s="155">
        <v>69604</v>
      </c>
      <c r="E433" s="155">
        <v>32380.02</v>
      </c>
      <c r="F433" s="156">
        <v>46.52</v>
      </c>
    </row>
    <row r="434" spans="1:6" x14ac:dyDescent="0.25">
      <c r="A434" s="163" t="s">
        <v>314</v>
      </c>
      <c r="B434" s="163" t="s">
        <v>315</v>
      </c>
      <c r="C434" s="164">
        <v>69424</v>
      </c>
      <c r="D434" s="164">
        <v>69424</v>
      </c>
      <c r="E434" s="164">
        <v>32380.02</v>
      </c>
      <c r="F434" s="165">
        <v>46.64</v>
      </c>
    </row>
    <row r="435" spans="1:6" x14ac:dyDescent="0.25">
      <c r="A435" s="92" t="s">
        <v>316</v>
      </c>
      <c r="B435" s="92" t="s">
        <v>317</v>
      </c>
      <c r="C435" s="83" t="s">
        <v>0</v>
      </c>
      <c r="D435" s="83" t="s">
        <v>0</v>
      </c>
      <c r="E435" s="83">
        <v>25708.94</v>
      </c>
      <c r="F435" s="84" t="s">
        <v>0</v>
      </c>
    </row>
    <row r="436" spans="1:6" x14ac:dyDescent="0.25">
      <c r="A436" s="92" t="s">
        <v>322</v>
      </c>
      <c r="B436" s="92" t="s">
        <v>323</v>
      </c>
      <c r="C436" s="83" t="s">
        <v>0</v>
      </c>
      <c r="D436" s="83" t="s">
        <v>0</v>
      </c>
      <c r="E436" s="83">
        <v>2736</v>
      </c>
      <c r="F436" s="84" t="s">
        <v>0</v>
      </c>
    </row>
    <row r="437" spans="1:6" x14ac:dyDescent="0.25">
      <c r="A437" s="92" t="s">
        <v>324</v>
      </c>
      <c r="B437" s="92" t="s">
        <v>325</v>
      </c>
      <c r="C437" s="83" t="s">
        <v>0</v>
      </c>
      <c r="D437" s="83" t="s">
        <v>0</v>
      </c>
      <c r="E437" s="83">
        <v>3935.08</v>
      </c>
      <c r="F437" s="84" t="s">
        <v>0</v>
      </c>
    </row>
    <row r="438" spans="1:6" x14ac:dyDescent="0.25">
      <c r="A438" s="163" t="s">
        <v>326</v>
      </c>
      <c r="B438" s="163" t="s">
        <v>327</v>
      </c>
      <c r="C438" s="164">
        <v>180</v>
      </c>
      <c r="D438" s="164">
        <v>180</v>
      </c>
      <c r="E438" s="164">
        <v>0</v>
      </c>
      <c r="F438" s="165">
        <v>0</v>
      </c>
    </row>
    <row r="439" spans="1:6" x14ac:dyDescent="0.25">
      <c r="A439" s="195" t="s">
        <v>193</v>
      </c>
      <c r="B439" s="196"/>
      <c r="C439" s="155">
        <v>11556</v>
      </c>
      <c r="D439" s="155">
        <v>11556</v>
      </c>
      <c r="E439" s="155">
        <v>5690.32</v>
      </c>
      <c r="F439" s="156">
        <v>49.24</v>
      </c>
    </row>
    <row r="440" spans="1:6" x14ac:dyDescent="0.25">
      <c r="A440" s="163" t="s">
        <v>314</v>
      </c>
      <c r="B440" s="163" t="s">
        <v>315</v>
      </c>
      <c r="C440" s="164">
        <v>11516</v>
      </c>
      <c r="D440" s="164">
        <v>11516</v>
      </c>
      <c r="E440" s="164">
        <v>5690.32</v>
      </c>
      <c r="F440" s="165">
        <v>49.41</v>
      </c>
    </row>
    <row r="441" spans="1:6" x14ac:dyDescent="0.25">
      <c r="A441" s="92" t="s">
        <v>316</v>
      </c>
      <c r="B441" s="92" t="s">
        <v>317</v>
      </c>
      <c r="C441" s="83" t="s">
        <v>0</v>
      </c>
      <c r="D441" s="83" t="s">
        <v>0</v>
      </c>
      <c r="E441" s="83">
        <v>4536.88</v>
      </c>
      <c r="F441" s="84" t="s">
        <v>0</v>
      </c>
    </row>
    <row r="442" spans="1:6" x14ac:dyDescent="0.25">
      <c r="A442" s="92" t="s">
        <v>322</v>
      </c>
      <c r="B442" s="92" t="s">
        <v>323</v>
      </c>
      <c r="C442" s="83" t="s">
        <v>0</v>
      </c>
      <c r="D442" s="83" t="s">
        <v>0</v>
      </c>
      <c r="E442" s="83">
        <v>459</v>
      </c>
      <c r="F442" s="84" t="s">
        <v>0</v>
      </c>
    </row>
    <row r="443" spans="1:6" x14ac:dyDescent="0.25">
      <c r="A443" s="92" t="s">
        <v>324</v>
      </c>
      <c r="B443" s="92" t="s">
        <v>325</v>
      </c>
      <c r="C443" s="83" t="s">
        <v>0</v>
      </c>
      <c r="D443" s="83" t="s">
        <v>0</v>
      </c>
      <c r="E443" s="83">
        <v>694.44</v>
      </c>
      <c r="F443" s="84" t="s">
        <v>0</v>
      </c>
    </row>
    <row r="444" spans="1:6" x14ac:dyDescent="0.25">
      <c r="A444" s="163" t="s">
        <v>326</v>
      </c>
      <c r="B444" s="163" t="s">
        <v>327</v>
      </c>
      <c r="C444" s="164">
        <v>40</v>
      </c>
      <c r="D444" s="164">
        <v>40</v>
      </c>
      <c r="E444" s="164">
        <v>0</v>
      </c>
      <c r="F444" s="165">
        <v>0</v>
      </c>
    </row>
    <row r="445" spans="1:6" x14ac:dyDescent="0.25">
      <c r="A445" s="195" t="s">
        <v>196</v>
      </c>
      <c r="B445" s="196"/>
      <c r="C445" s="155">
        <v>0</v>
      </c>
      <c r="D445" s="155">
        <v>0</v>
      </c>
      <c r="E445" s="155">
        <v>8170.15</v>
      </c>
      <c r="F445" s="156" t="s">
        <v>0</v>
      </c>
    </row>
    <row r="446" spans="1:6" x14ac:dyDescent="0.25">
      <c r="A446" s="195" t="s">
        <v>199</v>
      </c>
      <c r="B446" s="196"/>
      <c r="C446" s="155">
        <v>0</v>
      </c>
      <c r="D446" s="155">
        <v>0</v>
      </c>
      <c r="E446" s="155">
        <v>8170.15</v>
      </c>
      <c r="F446" s="156" t="s">
        <v>0</v>
      </c>
    </row>
    <row r="447" spans="1:6" x14ac:dyDescent="0.25">
      <c r="A447" s="163" t="s">
        <v>314</v>
      </c>
      <c r="B447" s="163" t="s">
        <v>315</v>
      </c>
      <c r="C447" s="164">
        <v>0</v>
      </c>
      <c r="D447" s="164">
        <v>0</v>
      </c>
      <c r="E447" s="164">
        <v>8170.15</v>
      </c>
      <c r="F447" s="165" t="s">
        <v>0</v>
      </c>
    </row>
    <row r="448" spans="1:6" x14ac:dyDescent="0.25">
      <c r="A448" s="92" t="s">
        <v>316</v>
      </c>
      <c r="B448" s="92" t="s">
        <v>317</v>
      </c>
      <c r="C448" s="83" t="s">
        <v>0</v>
      </c>
      <c r="D448" s="83" t="s">
        <v>0</v>
      </c>
      <c r="E448" s="83">
        <v>7013</v>
      </c>
      <c r="F448" s="84" t="s">
        <v>0</v>
      </c>
    </row>
    <row r="449" spans="1:6" x14ac:dyDescent="0.25">
      <c r="A449" s="92" t="s">
        <v>324</v>
      </c>
      <c r="B449" s="92" t="s">
        <v>325</v>
      </c>
      <c r="C449" s="83" t="s">
        <v>0</v>
      </c>
      <c r="D449" s="83" t="s">
        <v>0</v>
      </c>
      <c r="E449" s="83">
        <v>1157.1500000000001</v>
      </c>
      <c r="F449" s="84" t="s">
        <v>0</v>
      </c>
    </row>
    <row r="450" spans="1:6" x14ac:dyDescent="0.25">
      <c r="A450" s="160" t="s">
        <v>488</v>
      </c>
      <c r="B450" s="160" t="s">
        <v>489</v>
      </c>
      <c r="C450" s="161">
        <v>7068.11</v>
      </c>
      <c r="D450" s="161">
        <v>7068.11</v>
      </c>
      <c r="E450" s="161">
        <v>0</v>
      </c>
      <c r="F450" s="162">
        <v>0</v>
      </c>
    </row>
    <row r="451" spans="1:6" x14ac:dyDescent="0.25">
      <c r="A451" s="195" t="s">
        <v>191</v>
      </c>
      <c r="B451" s="196"/>
      <c r="C451" s="155">
        <v>7068.11</v>
      </c>
      <c r="D451" s="155">
        <v>7068.11</v>
      </c>
      <c r="E451" s="155">
        <v>0</v>
      </c>
      <c r="F451" s="156">
        <v>0</v>
      </c>
    </row>
    <row r="452" spans="1:6" x14ac:dyDescent="0.25">
      <c r="A452" s="195" t="s">
        <v>192</v>
      </c>
      <c r="B452" s="196"/>
      <c r="C452" s="155">
        <v>7068.11</v>
      </c>
      <c r="D452" s="155">
        <v>7068.11</v>
      </c>
      <c r="E452" s="155">
        <v>0</v>
      </c>
      <c r="F452" s="156">
        <v>0</v>
      </c>
    </row>
    <row r="453" spans="1:6" x14ac:dyDescent="0.25">
      <c r="A453" s="163" t="s">
        <v>326</v>
      </c>
      <c r="B453" s="163" t="s">
        <v>327</v>
      </c>
      <c r="C453" s="164">
        <v>7068.11</v>
      </c>
      <c r="D453" s="164">
        <v>7068.11</v>
      </c>
      <c r="E453" s="164">
        <v>0</v>
      </c>
      <c r="F453" s="165">
        <v>0</v>
      </c>
    </row>
    <row r="454" spans="1:6" x14ac:dyDescent="0.25">
      <c r="A454" s="160" t="s">
        <v>490</v>
      </c>
      <c r="B454" s="160" t="s">
        <v>491</v>
      </c>
      <c r="C454" s="161">
        <v>118774</v>
      </c>
      <c r="D454" s="161">
        <v>118774</v>
      </c>
      <c r="E454" s="161">
        <v>73583.58</v>
      </c>
      <c r="F454" s="162">
        <v>61.95</v>
      </c>
    </row>
    <row r="455" spans="1:6" x14ac:dyDescent="0.25">
      <c r="A455" s="195" t="s">
        <v>191</v>
      </c>
      <c r="B455" s="196"/>
      <c r="C455" s="155">
        <v>118774</v>
      </c>
      <c r="D455" s="155">
        <v>118774</v>
      </c>
      <c r="E455" s="155">
        <v>73583.58</v>
      </c>
      <c r="F455" s="156">
        <v>61.95</v>
      </c>
    </row>
    <row r="456" spans="1:6" x14ac:dyDescent="0.25">
      <c r="A456" s="195" t="s">
        <v>193</v>
      </c>
      <c r="B456" s="196"/>
      <c r="C456" s="155">
        <v>118774</v>
      </c>
      <c r="D456" s="155">
        <v>118774</v>
      </c>
      <c r="E456" s="155">
        <v>73583.58</v>
      </c>
      <c r="F456" s="156">
        <v>61.95</v>
      </c>
    </row>
    <row r="457" spans="1:6" x14ac:dyDescent="0.25">
      <c r="A457" s="163" t="s">
        <v>326</v>
      </c>
      <c r="B457" s="163" t="s">
        <v>327</v>
      </c>
      <c r="C457" s="164">
        <v>118774</v>
      </c>
      <c r="D457" s="164">
        <v>118774</v>
      </c>
      <c r="E457" s="164">
        <v>73583.58</v>
      </c>
      <c r="F457" s="165">
        <v>61.95</v>
      </c>
    </row>
    <row r="458" spans="1:6" x14ac:dyDescent="0.25">
      <c r="A458" s="92" t="s">
        <v>338</v>
      </c>
      <c r="B458" s="92" t="s">
        <v>339</v>
      </c>
      <c r="C458" s="83" t="s">
        <v>0</v>
      </c>
      <c r="D458" s="83" t="s">
        <v>0</v>
      </c>
      <c r="E458" s="83">
        <v>73583.58</v>
      </c>
      <c r="F458" s="84" t="s">
        <v>0</v>
      </c>
    </row>
    <row r="459" spans="1:6" x14ac:dyDescent="0.25">
      <c r="A459" s="160" t="s">
        <v>492</v>
      </c>
      <c r="B459" s="160" t="s">
        <v>493</v>
      </c>
      <c r="C459" s="161">
        <v>1039.5</v>
      </c>
      <c r="D459" s="161">
        <v>1039.5</v>
      </c>
      <c r="E459" s="161">
        <v>0</v>
      </c>
      <c r="F459" s="162">
        <v>0</v>
      </c>
    </row>
    <row r="460" spans="1:6" x14ac:dyDescent="0.25">
      <c r="A460" s="195" t="s">
        <v>191</v>
      </c>
      <c r="B460" s="196"/>
      <c r="C460" s="155">
        <v>1039.5</v>
      </c>
      <c r="D460" s="155">
        <v>1039.5</v>
      </c>
      <c r="E460" s="155">
        <v>0</v>
      </c>
      <c r="F460" s="156">
        <v>0</v>
      </c>
    </row>
    <row r="461" spans="1:6" x14ac:dyDescent="0.25">
      <c r="A461" s="195" t="s">
        <v>194</v>
      </c>
      <c r="B461" s="196"/>
      <c r="C461" s="155">
        <v>1039.5</v>
      </c>
      <c r="D461" s="155">
        <v>1039.5</v>
      </c>
      <c r="E461" s="155">
        <v>0</v>
      </c>
      <c r="F461" s="156">
        <v>0</v>
      </c>
    </row>
    <row r="462" spans="1:6" x14ac:dyDescent="0.25">
      <c r="A462" s="163" t="s">
        <v>392</v>
      </c>
      <c r="B462" s="163" t="s">
        <v>393</v>
      </c>
      <c r="C462" s="164">
        <v>1039.5</v>
      </c>
      <c r="D462" s="164">
        <v>1039.5</v>
      </c>
      <c r="E462" s="164">
        <v>0</v>
      </c>
      <c r="F462" s="165">
        <v>0</v>
      </c>
    </row>
    <row r="463" spans="1:6" x14ac:dyDescent="0.25">
      <c r="A463" s="197" t="s">
        <v>494</v>
      </c>
      <c r="B463" s="196"/>
      <c r="C463" s="153">
        <v>1285675.51</v>
      </c>
      <c r="D463" s="153">
        <v>1285675.51</v>
      </c>
      <c r="E463" s="153">
        <v>794282.6</v>
      </c>
      <c r="F463" s="154">
        <v>61.78</v>
      </c>
    </row>
    <row r="464" spans="1:6" x14ac:dyDescent="0.25">
      <c r="A464" s="195" t="s">
        <v>178</v>
      </c>
      <c r="B464" s="196"/>
      <c r="C464" s="155">
        <v>3000</v>
      </c>
      <c r="D464" s="155">
        <v>3000</v>
      </c>
      <c r="E464" s="155">
        <v>3000</v>
      </c>
      <c r="F464" s="156">
        <v>100</v>
      </c>
    </row>
    <row r="465" spans="1:6" x14ac:dyDescent="0.25">
      <c r="A465" s="195" t="s">
        <v>179</v>
      </c>
      <c r="B465" s="196"/>
      <c r="C465" s="155">
        <v>3000</v>
      </c>
      <c r="D465" s="155">
        <v>3000</v>
      </c>
      <c r="E465" s="155">
        <v>3000</v>
      </c>
      <c r="F465" s="156">
        <v>100</v>
      </c>
    </row>
    <row r="466" spans="1:6" x14ac:dyDescent="0.25">
      <c r="A466" s="195" t="s">
        <v>180</v>
      </c>
      <c r="B466" s="196"/>
      <c r="C466" s="155">
        <v>89200</v>
      </c>
      <c r="D466" s="155">
        <v>89200</v>
      </c>
      <c r="E466" s="155">
        <v>42016.73</v>
      </c>
      <c r="F466" s="156">
        <v>47.1</v>
      </c>
    </row>
    <row r="467" spans="1:6" x14ac:dyDescent="0.25">
      <c r="A467" s="195" t="s">
        <v>182</v>
      </c>
      <c r="B467" s="196"/>
      <c r="C467" s="155">
        <v>89200</v>
      </c>
      <c r="D467" s="155">
        <v>89200</v>
      </c>
      <c r="E467" s="155">
        <v>42016.73</v>
      </c>
      <c r="F467" s="156">
        <v>47.1</v>
      </c>
    </row>
    <row r="468" spans="1:6" x14ac:dyDescent="0.25">
      <c r="A468" s="195" t="s">
        <v>183</v>
      </c>
      <c r="B468" s="196"/>
      <c r="C468" s="155">
        <v>57920</v>
      </c>
      <c r="D468" s="155">
        <v>57920</v>
      </c>
      <c r="E468" s="155">
        <v>26389.7</v>
      </c>
      <c r="F468" s="156">
        <v>45.56</v>
      </c>
    </row>
    <row r="469" spans="1:6" x14ac:dyDescent="0.25">
      <c r="A469" s="195" t="s">
        <v>185</v>
      </c>
      <c r="B469" s="196"/>
      <c r="C469" s="155">
        <v>57920</v>
      </c>
      <c r="D469" s="155">
        <v>57920</v>
      </c>
      <c r="E469" s="155">
        <v>26389.7</v>
      </c>
      <c r="F469" s="156">
        <v>45.56</v>
      </c>
    </row>
    <row r="470" spans="1:6" x14ac:dyDescent="0.25">
      <c r="A470" s="195" t="s">
        <v>191</v>
      </c>
      <c r="B470" s="196"/>
      <c r="C470" s="155">
        <v>1135555.51</v>
      </c>
      <c r="D470" s="155">
        <v>1135555.51</v>
      </c>
      <c r="E470" s="155">
        <v>722876.17</v>
      </c>
      <c r="F470" s="156">
        <v>63.66</v>
      </c>
    </row>
    <row r="471" spans="1:6" x14ac:dyDescent="0.25">
      <c r="A471" s="195" t="s">
        <v>194</v>
      </c>
      <c r="B471" s="196"/>
      <c r="C471" s="155">
        <v>1135555.51</v>
      </c>
      <c r="D471" s="155">
        <v>1135555.51</v>
      </c>
      <c r="E471" s="155">
        <v>722876.17</v>
      </c>
      <c r="F471" s="156">
        <v>63.66</v>
      </c>
    </row>
    <row r="472" spans="1:6" x14ac:dyDescent="0.25">
      <c r="A472" s="157" t="s">
        <v>482</v>
      </c>
      <c r="B472" s="157" t="s">
        <v>483</v>
      </c>
      <c r="C472" s="158">
        <v>1177920</v>
      </c>
      <c r="D472" s="158">
        <v>1177920</v>
      </c>
      <c r="E472" s="158">
        <v>737039.56</v>
      </c>
      <c r="F472" s="159">
        <v>62.57</v>
      </c>
    </row>
    <row r="473" spans="1:6" x14ac:dyDescent="0.25">
      <c r="A473" s="160" t="s">
        <v>484</v>
      </c>
      <c r="B473" s="160" t="s">
        <v>485</v>
      </c>
      <c r="C473" s="161">
        <v>1177920</v>
      </c>
      <c r="D473" s="161">
        <v>1177920</v>
      </c>
      <c r="E473" s="161">
        <v>737039.56</v>
      </c>
      <c r="F473" s="162">
        <v>62.57</v>
      </c>
    </row>
    <row r="474" spans="1:6" x14ac:dyDescent="0.25">
      <c r="A474" s="195" t="s">
        <v>183</v>
      </c>
      <c r="B474" s="196"/>
      <c r="C474" s="155">
        <v>57920</v>
      </c>
      <c r="D474" s="155">
        <v>57920</v>
      </c>
      <c r="E474" s="155">
        <v>26389.7</v>
      </c>
      <c r="F474" s="156">
        <v>45.56</v>
      </c>
    </row>
    <row r="475" spans="1:6" x14ac:dyDescent="0.25">
      <c r="A475" s="195" t="s">
        <v>185</v>
      </c>
      <c r="B475" s="196"/>
      <c r="C475" s="155">
        <v>57920</v>
      </c>
      <c r="D475" s="155">
        <v>57920</v>
      </c>
      <c r="E475" s="155">
        <v>26389.7</v>
      </c>
      <c r="F475" s="156">
        <v>45.56</v>
      </c>
    </row>
    <row r="476" spans="1:6" x14ac:dyDescent="0.25">
      <c r="A476" s="163" t="s">
        <v>326</v>
      </c>
      <c r="B476" s="163" t="s">
        <v>327</v>
      </c>
      <c r="C476" s="164">
        <v>32470</v>
      </c>
      <c r="D476" s="164">
        <v>32470</v>
      </c>
      <c r="E476" s="164">
        <v>20118.36</v>
      </c>
      <c r="F476" s="165">
        <v>61.96</v>
      </c>
    </row>
    <row r="477" spans="1:6" x14ac:dyDescent="0.25">
      <c r="A477" s="92" t="s">
        <v>328</v>
      </c>
      <c r="B477" s="92" t="s">
        <v>329</v>
      </c>
      <c r="C477" s="83" t="s">
        <v>0</v>
      </c>
      <c r="D477" s="83" t="s">
        <v>0</v>
      </c>
      <c r="E477" s="83">
        <v>7648.57</v>
      </c>
      <c r="F477" s="84" t="s">
        <v>0</v>
      </c>
    </row>
    <row r="478" spans="1:6" x14ac:dyDescent="0.25">
      <c r="A478" s="92" t="s">
        <v>336</v>
      </c>
      <c r="B478" s="92" t="s">
        <v>337</v>
      </c>
      <c r="C478" s="83" t="s">
        <v>0</v>
      </c>
      <c r="D478" s="83" t="s">
        <v>0</v>
      </c>
      <c r="E478" s="83">
        <v>530.46</v>
      </c>
      <c r="F478" s="84" t="s">
        <v>0</v>
      </c>
    </row>
    <row r="479" spans="1:6" x14ac:dyDescent="0.25">
      <c r="A479" s="92" t="s">
        <v>340</v>
      </c>
      <c r="B479" s="92" t="s">
        <v>341</v>
      </c>
      <c r="C479" s="83" t="s">
        <v>0</v>
      </c>
      <c r="D479" s="83" t="s">
        <v>0</v>
      </c>
      <c r="E479" s="83">
        <v>1421.82</v>
      </c>
      <c r="F479" s="84" t="s">
        <v>0</v>
      </c>
    </row>
    <row r="480" spans="1:6" x14ac:dyDescent="0.25">
      <c r="A480" s="92" t="s">
        <v>342</v>
      </c>
      <c r="B480" s="92" t="s">
        <v>343</v>
      </c>
      <c r="C480" s="83" t="s">
        <v>0</v>
      </c>
      <c r="D480" s="83" t="s">
        <v>0</v>
      </c>
      <c r="E480" s="83">
        <v>1539.53</v>
      </c>
      <c r="F480" s="84" t="s">
        <v>0</v>
      </c>
    </row>
    <row r="481" spans="1:6" x14ac:dyDescent="0.25">
      <c r="A481" s="92" t="s">
        <v>346</v>
      </c>
      <c r="B481" s="92" t="s">
        <v>347</v>
      </c>
      <c r="C481" s="83" t="s">
        <v>0</v>
      </c>
      <c r="D481" s="83" t="s">
        <v>0</v>
      </c>
      <c r="E481" s="83">
        <v>1229.74</v>
      </c>
      <c r="F481" s="84" t="s">
        <v>0</v>
      </c>
    </row>
    <row r="482" spans="1:6" x14ac:dyDescent="0.25">
      <c r="A482" s="92" t="s">
        <v>352</v>
      </c>
      <c r="B482" s="92" t="s">
        <v>353</v>
      </c>
      <c r="C482" s="83" t="s">
        <v>0</v>
      </c>
      <c r="D482" s="83" t="s">
        <v>0</v>
      </c>
      <c r="E482" s="83">
        <v>232.01</v>
      </c>
      <c r="F482" s="84" t="s">
        <v>0</v>
      </c>
    </row>
    <row r="483" spans="1:6" x14ac:dyDescent="0.25">
      <c r="A483" s="92" t="s">
        <v>354</v>
      </c>
      <c r="B483" s="92" t="s">
        <v>355</v>
      </c>
      <c r="C483" s="83" t="s">
        <v>0</v>
      </c>
      <c r="D483" s="83" t="s">
        <v>0</v>
      </c>
      <c r="E483" s="83">
        <v>185.88</v>
      </c>
      <c r="F483" s="84" t="s">
        <v>0</v>
      </c>
    </row>
    <row r="484" spans="1:6" x14ac:dyDescent="0.25">
      <c r="A484" s="92" t="s">
        <v>362</v>
      </c>
      <c r="B484" s="92" t="s">
        <v>363</v>
      </c>
      <c r="C484" s="83" t="s">
        <v>0</v>
      </c>
      <c r="D484" s="83" t="s">
        <v>0</v>
      </c>
      <c r="E484" s="83">
        <v>3438</v>
      </c>
      <c r="F484" s="84" t="s">
        <v>0</v>
      </c>
    </row>
    <row r="485" spans="1:6" x14ac:dyDescent="0.25">
      <c r="A485" s="92" t="s">
        <v>366</v>
      </c>
      <c r="B485" s="92" t="s">
        <v>367</v>
      </c>
      <c r="C485" s="83" t="s">
        <v>0</v>
      </c>
      <c r="D485" s="83" t="s">
        <v>0</v>
      </c>
      <c r="E485" s="83">
        <v>3172.35</v>
      </c>
      <c r="F485" s="84" t="s">
        <v>0</v>
      </c>
    </row>
    <row r="486" spans="1:6" x14ac:dyDescent="0.25">
      <c r="A486" s="92" t="s">
        <v>368</v>
      </c>
      <c r="B486" s="92" t="s">
        <v>369</v>
      </c>
      <c r="C486" s="83" t="s">
        <v>0</v>
      </c>
      <c r="D486" s="83" t="s">
        <v>0</v>
      </c>
      <c r="E486" s="83">
        <v>720</v>
      </c>
      <c r="F486" s="84" t="s">
        <v>0</v>
      </c>
    </row>
    <row r="487" spans="1:6" x14ac:dyDescent="0.25">
      <c r="A487" s="163" t="s">
        <v>376</v>
      </c>
      <c r="B487" s="163" t="s">
        <v>377</v>
      </c>
      <c r="C487" s="164">
        <v>1100</v>
      </c>
      <c r="D487" s="164">
        <v>1100</v>
      </c>
      <c r="E487" s="164">
        <v>216.39</v>
      </c>
      <c r="F487" s="165">
        <v>19.670000000000002</v>
      </c>
    </row>
    <row r="488" spans="1:6" x14ac:dyDescent="0.25">
      <c r="A488" s="92" t="s">
        <v>378</v>
      </c>
      <c r="B488" s="92" t="s">
        <v>379</v>
      </c>
      <c r="C488" s="83" t="s">
        <v>0</v>
      </c>
      <c r="D488" s="83" t="s">
        <v>0</v>
      </c>
      <c r="E488" s="83">
        <v>216.39</v>
      </c>
      <c r="F488" s="84" t="s">
        <v>0</v>
      </c>
    </row>
    <row r="489" spans="1:6" x14ac:dyDescent="0.25">
      <c r="A489" s="163" t="s">
        <v>398</v>
      </c>
      <c r="B489" s="163" t="s">
        <v>399</v>
      </c>
      <c r="C489" s="164">
        <v>24350</v>
      </c>
      <c r="D489" s="164">
        <v>24350</v>
      </c>
      <c r="E489" s="164">
        <v>6054.95</v>
      </c>
      <c r="F489" s="165">
        <v>24.87</v>
      </c>
    </row>
    <row r="490" spans="1:6" x14ac:dyDescent="0.25">
      <c r="A490" s="92" t="s">
        <v>400</v>
      </c>
      <c r="B490" s="92" t="s">
        <v>401</v>
      </c>
      <c r="C490" s="83" t="s">
        <v>0</v>
      </c>
      <c r="D490" s="83" t="s">
        <v>0</v>
      </c>
      <c r="E490" s="83">
        <v>704.56</v>
      </c>
      <c r="F490" s="84" t="s">
        <v>0</v>
      </c>
    </row>
    <row r="491" spans="1:6" x14ac:dyDescent="0.25">
      <c r="A491" s="92" t="s">
        <v>495</v>
      </c>
      <c r="B491" s="92" t="s">
        <v>496</v>
      </c>
      <c r="C491" s="83" t="s">
        <v>0</v>
      </c>
      <c r="D491" s="83" t="s">
        <v>0</v>
      </c>
      <c r="E491" s="83">
        <v>5350.39</v>
      </c>
      <c r="F491" s="84" t="s">
        <v>0</v>
      </c>
    </row>
    <row r="492" spans="1:6" x14ac:dyDescent="0.25">
      <c r="A492" s="195" t="s">
        <v>191</v>
      </c>
      <c r="B492" s="196"/>
      <c r="C492" s="155">
        <v>1120000</v>
      </c>
      <c r="D492" s="155">
        <v>1120000</v>
      </c>
      <c r="E492" s="155">
        <v>710649.86</v>
      </c>
      <c r="F492" s="156">
        <v>63.45</v>
      </c>
    </row>
    <row r="493" spans="1:6" x14ac:dyDescent="0.25">
      <c r="A493" s="195" t="s">
        <v>194</v>
      </c>
      <c r="B493" s="196"/>
      <c r="C493" s="155">
        <v>1120000</v>
      </c>
      <c r="D493" s="155">
        <v>1120000</v>
      </c>
      <c r="E493" s="155">
        <v>710649.86</v>
      </c>
      <c r="F493" s="156">
        <v>63.45</v>
      </c>
    </row>
    <row r="494" spans="1:6" x14ac:dyDescent="0.25">
      <c r="A494" s="163" t="s">
        <v>314</v>
      </c>
      <c r="B494" s="163" t="s">
        <v>315</v>
      </c>
      <c r="C494" s="164">
        <v>1010000</v>
      </c>
      <c r="D494" s="164">
        <v>1010000</v>
      </c>
      <c r="E494" s="164">
        <v>678631.37</v>
      </c>
      <c r="F494" s="165">
        <v>67.19</v>
      </c>
    </row>
    <row r="495" spans="1:6" x14ac:dyDescent="0.25">
      <c r="A495" s="92" t="s">
        <v>316</v>
      </c>
      <c r="B495" s="92" t="s">
        <v>317</v>
      </c>
      <c r="C495" s="83" t="s">
        <v>0</v>
      </c>
      <c r="D495" s="83" t="s">
        <v>0</v>
      </c>
      <c r="E495" s="83">
        <v>555732.91</v>
      </c>
      <c r="F495" s="84" t="s">
        <v>0</v>
      </c>
    </row>
    <row r="496" spans="1:6" x14ac:dyDescent="0.25">
      <c r="A496" s="92" t="s">
        <v>322</v>
      </c>
      <c r="B496" s="92" t="s">
        <v>323</v>
      </c>
      <c r="C496" s="83" t="s">
        <v>0</v>
      </c>
      <c r="D496" s="83" t="s">
        <v>0</v>
      </c>
      <c r="E496" s="83">
        <v>29185</v>
      </c>
      <c r="F496" s="84" t="s">
        <v>0</v>
      </c>
    </row>
    <row r="497" spans="1:6" x14ac:dyDescent="0.25">
      <c r="A497" s="92" t="s">
        <v>324</v>
      </c>
      <c r="B497" s="92" t="s">
        <v>325</v>
      </c>
      <c r="C497" s="83" t="s">
        <v>0</v>
      </c>
      <c r="D497" s="83" t="s">
        <v>0</v>
      </c>
      <c r="E497" s="83">
        <v>93713.46</v>
      </c>
      <c r="F497" s="84" t="s">
        <v>0</v>
      </c>
    </row>
    <row r="498" spans="1:6" x14ac:dyDescent="0.25">
      <c r="A498" s="163" t="s">
        <v>326</v>
      </c>
      <c r="B498" s="163" t="s">
        <v>327</v>
      </c>
      <c r="C498" s="164">
        <v>110000</v>
      </c>
      <c r="D498" s="164">
        <v>110000</v>
      </c>
      <c r="E498" s="164">
        <v>32018.49</v>
      </c>
      <c r="F498" s="165">
        <v>29.11</v>
      </c>
    </row>
    <row r="499" spans="1:6" x14ac:dyDescent="0.25">
      <c r="A499" s="92" t="s">
        <v>330</v>
      </c>
      <c r="B499" s="92" t="s">
        <v>331</v>
      </c>
      <c r="C499" s="83" t="s">
        <v>0</v>
      </c>
      <c r="D499" s="83" t="s">
        <v>0</v>
      </c>
      <c r="E499" s="83">
        <v>32018.49</v>
      </c>
      <c r="F499" s="84" t="s">
        <v>0</v>
      </c>
    </row>
    <row r="500" spans="1:6" x14ac:dyDescent="0.25">
      <c r="A500" s="157" t="s">
        <v>454</v>
      </c>
      <c r="B500" s="157" t="s">
        <v>455</v>
      </c>
      <c r="C500" s="158">
        <v>107755.51</v>
      </c>
      <c r="D500" s="158">
        <v>107755.51</v>
      </c>
      <c r="E500" s="158">
        <v>57243.040000000001</v>
      </c>
      <c r="F500" s="159">
        <v>53.12</v>
      </c>
    </row>
    <row r="501" spans="1:6" x14ac:dyDescent="0.25">
      <c r="A501" s="160" t="s">
        <v>486</v>
      </c>
      <c r="B501" s="160" t="s">
        <v>487</v>
      </c>
      <c r="C501" s="161">
        <v>107755.51</v>
      </c>
      <c r="D501" s="161">
        <v>107755.51</v>
      </c>
      <c r="E501" s="161">
        <v>57243.040000000001</v>
      </c>
      <c r="F501" s="162">
        <v>53.12</v>
      </c>
    </row>
    <row r="502" spans="1:6" x14ac:dyDescent="0.25">
      <c r="A502" s="195" t="s">
        <v>178</v>
      </c>
      <c r="B502" s="196"/>
      <c r="C502" s="155">
        <v>3000</v>
      </c>
      <c r="D502" s="155">
        <v>3000</v>
      </c>
      <c r="E502" s="155">
        <v>3000</v>
      </c>
      <c r="F502" s="156">
        <v>100</v>
      </c>
    </row>
    <row r="503" spans="1:6" x14ac:dyDescent="0.25">
      <c r="A503" s="195" t="s">
        <v>179</v>
      </c>
      <c r="B503" s="196"/>
      <c r="C503" s="155">
        <v>3000</v>
      </c>
      <c r="D503" s="155">
        <v>3000</v>
      </c>
      <c r="E503" s="155">
        <v>3000</v>
      </c>
      <c r="F503" s="156">
        <v>100</v>
      </c>
    </row>
    <row r="504" spans="1:6" x14ac:dyDescent="0.25">
      <c r="A504" s="163" t="s">
        <v>326</v>
      </c>
      <c r="B504" s="163" t="s">
        <v>327</v>
      </c>
      <c r="C504" s="164">
        <v>3000</v>
      </c>
      <c r="D504" s="164">
        <v>3000</v>
      </c>
      <c r="E504" s="164">
        <v>3000</v>
      </c>
      <c r="F504" s="165">
        <v>100</v>
      </c>
    </row>
    <row r="505" spans="1:6" x14ac:dyDescent="0.25">
      <c r="A505" s="92" t="s">
        <v>362</v>
      </c>
      <c r="B505" s="92" t="s">
        <v>363</v>
      </c>
      <c r="C505" s="83" t="s">
        <v>0</v>
      </c>
      <c r="D505" s="83" t="s">
        <v>0</v>
      </c>
      <c r="E505" s="83">
        <v>3000</v>
      </c>
      <c r="F505" s="84" t="s">
        <v>0</v>
      </c>
    </row>
    <row r="506" spans="1:6" x14ac:dyDescent="0.25">
      <c r="A506" s="195" t="s">
        <v>180</v>
      </c>
      <c r="B506" s="196"/>
      <c r="C506" s="155">
        <v>89200</v>
      </c>
      <c r="D506" s="155">
        <v>89200</v>
      </c>
      <c r="E506" s="155">
        <v>42016.73</v>
      </c>
      <c r="F506" s="156">
        <v>47.1</v>
      </c>
    </row>
    <row r="507" spans="1:6" x14ac:dyDescent="0.25">
      <c r="A507" s="195" t="s">
        <v>182</v>
      </c>
      <c r="B507" s="196"/>
      <c r="C507" s="155">
        <v>89200</v>
      </c>
      <c r="D507" s="155">
        <v>89200</v>
      </c>
      <c r="E507" s="155">
        <v>42016.73</v>
      </c>
      <c r="F507" s="156">
        <v>47.1</v>
      </c>
    </row>
    <row r="508" spans="1:6" x14ac:dyDescent="0.25">
      <c r="A508" s="163" t="s">
        <v>314</v>
      </c>
      <c r="B508" s="163" t="s">
        <v>315</v>
      </c>
      <c r="C508" s="164">
        <v>7500</v>
      </c>
      <c r="D508" s="164">
        <v>7500</v>
      </c>
      <c r="E508" s="164">
        <v>10002.34</v>
      </c>
      <c r="F508" s="165">
        <v>133.36000000000001</v>
      </c>
    </row>
    <row r="509" spans="1:6" x14ac:dyDescent="0.25">
      <c r="A509" s="92" t="s">
        <v>316</v>
      </c>
      <c r="B509" s="92" t="s">
        <v>317</v>
      </c>
      <c r="C509" s="83" t="s">
        <v>0</v>
      </c>
      <c r="D509" s="83" t="s">
        <v>0</v>
      </c>
      <c r="E509" s="83">
        <v>9301.01</v>
      </c>
      <c r="F509" s="84" t="s">
        <v>0</v>
      </c>
    </row>
    <row r="510" spans="1:6" x14ac:dyDescent="0.25">
      <c r="A510" s="92" t="s">
        <v>324</v>
      </c>
      <c r="B510" s="92" t="s">
        <v>325</v>
      </c>
      <c r="C510" s="83" t="s">
        <v>0</v>
      </c>
      <c r="D510" s="83" t="s">
        <v>0</v>
      </c>
      <c r="E510" s="83">
        <v>701.33</v>
      </c>
      <c r="F510" s="84" t="s">
        <v>0</v>
      </c>
    </row>
    <row r="511" spans="1:6" x14ac:dyDescent="0.25">
      <c r="A511" s="163" t="s">
        <v>326</v>
      </c>
      <c r="B511" s="163" t="s">
        <v>327</v>
      </c>
      <c r="C511" s="164">
        <v>63200</v>
      </c>
      <c r="D511" s="164">
        <v>63200</v>
      </c>
      <c r="E511" s="164">
        <v>31833.67</v>
      </c>
      <c r="F511" s="165">
        <v>50.37</v>
      </c>
    </row>
    <row r="512" spans="1:6" x14ac:dyDescent="0.25">
      <c r="A512" s="92" t="s">
        <v>328</v>
      </c>
      <c r="B512" s="92" t="s">
        <v>329</v>
      </c>
      <c r="C512" s="83" t="s">
        <v>0</v>
      </c>
      <c r="D512" s="83" t="s">
        <v>0</v>
      </c>
      <c r="E512" s="83">
        <v>16572.07</v>
      </c>
      <c r="F512" s="84" t="s">
        <v>0</v>
      </c>
    </row>
    <row r="513" spans="1:6" x14ac:dyDescent="0.25">
      <c r="A513" s="92" t="s">
        <v>332</v>
      </c>
      <c r="B513" s="92" t="s">
        <v>333</v>
      </c>
      <c r="C513" s="83" t="s">
        <v>0</v>
      </c>
      <c r="D513" s="83" t="s">
        <v>0</v>
      </c>
      <c r="E513" s="83">
        <v>4837.5</v>
      </c>
      <c r="F513" s="84" t="s">
        <v>0</v>
      </c>
    </row>
    <row r="514" spans="1:6" x14ac:dyDescent="0.25">
      <c r="A514" s="92" t="s">
        <v>336</v>
      </c>
      <c r="B514" s="92" t="s">
        <v>337</v>
      </c>
      <c r="C514" s="83" t="s">
        <v>0</v>
      </c>
      <c r="D514" s="83" t="s">
        <v>0</v>
      </c>
      <c r="E514" s="83">
        <v>2794.15</v>
      </c>
      <c r="F514" s="84" t="s">
        <v>0</v>
      </c>
    </row>
    <row r="515" spans="1:6" x14ac:dyDescent="0.25">
      <c r="A515" s="92" t="s">
        <v>342</v>
      </c>
      <c r="B515" s="92" t="s">
        <v>343</v>
      </c>
      <c r="C515" s="83" t="s">
        <v>0</v>
      </c>
      <c r="D515" s="83" t="s">
        <v>0</v>
      </c>
      <c r="E515" s="83">
        <v>128.43</v>
      </c>
      <c r="F515" s="84" t="s">
        <v>0</v>
      </c>
    </row>
    <row r="516" spans="1:6" x14ac:dyDescent="0.25">
      <c r="A516" s="92" t="s">
        <v>346</v>
      </c>
      <c r="B516" s="92" t="s">
        <v>347</v>
      </c>
      <c r="C516" s="83" t="s">
        <v>0</v>
      </c>
      <c r="D516" s="83" t="s">
        <v>0</v>
      </c>
      <c r="E516" s="83">
        <v>317.02</v>
      </c>
      <c r="F516" s="84" t="s">
        <v>0</v>
      </c>
    </row>
    <row r="517" spans="1:6" x14ac:dyDescent="0.25">
      <c r="A517" s="92" t="s">
        <v>348</v>
      </c>
      <c r="B517" s="92" t="s">
        <v>349</v>
      </c>
      <c r="C517" s="83" t="s">
        <v>0</v>
      </c>
      <c r="D517" s="83" t="s">
        <v>0</v>
      </c>
      <c r="E517" s="83">
        <v>2250</v>
      </c>
      <c r="F517" s="84" t="s">
        <v>0</v>
      </c>
    </row>
    <row r="518" spans="1:6" x14ac:dyDescent="0.25">
      <c r="A518" s="92" t="s">
        <v>358</v>
      </c>
      <c r="B518" s="92" t="s">
        <v>359</v>
      </c>
      <c r="C518" s="83" t="s">
        <v>0</v>
      </c>
      <c r="D518" s="83" t="s">
        <v>0</v>
      </c>
      <c r="E518" s="83">
        <v>238.25</v>
      </c>
      <c r="F518" s="84" t="s">
        <v>0</v>
      </c>
    </row>
    <row r="519" spans="1:6" x14ac:dyDescent="0.25">
      <c r="A519" s="92" t="s">
        <v>360</v>
      </c>
      <c r="B519" s="92" t="s">
        <v>361</v>
      </c>
      <c r="C519" s="83" t="s">
        <v>0</v>
      </c>
      <c r="D519" s="83" t="s">
        <v>0</v>
      </c>
      <c r="E519" s="83">
        <v>1686.97</v>
      </c>
      <c r="F519" s="84" t="s">
        <v>0</v>
      </c>
    </row>
    <row r="520" spans="1:6" x14ac:dyDescent="0.25">
      <c r="A520" s="92" t="s">
        <v>362</v>
      </c>
      <c r="B520" s="92" t="s">
        <v>363</v>
      </c>
      <c r="C520" s="83" t="s">
        <v>0</v>
      </c>
      <c r="D520" s="83" t="s">
        <v>0</v>
      </c>
      <c r="E520" s="83">
        <v>970</v>
      </c>
      <c r="F520" s="84" t="s">
        <v>0</v>
      </c>
    </row>
    <row r="521" spans="1:6" x14ac:dyDescent="0.25">
      <c r="A521" s="92" t="s">
        <v>364</v>
      </c>
      <c r="B521" s="92" t="s">
        <v>365</v>
      </c>
      <c r="C521" s="83" t="s">
        <v>0</v>
      </c>
      <c r="D521" s="83" t="s">
        <v>0</v>
      </c>
      <c r="E521" s="83">
        <v>1314.88</v>
      </c>
      <c r="F521" s="84" t="s">
        <v>0</v>
      </c>
    </row>
    <row r="522" spans="1:6" x14ac:dyDescent="0.25">
      <c r="A522" s="92" t="s">
        <v>366</v>
      </c>
      <c r="B522" s="92" t="s">
        <v>367</v>
      </c>
      <c r="C522" s="83" t="s">
        <v>0</v>
      </c>
      <c r="D522" s="83" t="s">
        <v>0</v>
      </c>
      <c r="E522" s="83">
        <v>679.4</v>
      </c>
      <c r="F522" s="84" t="s">
        <v>0</v>
      </c>
    </row>
    <row r="523" spans="1:6" x14ac:dyDescent="0.25">
      <c r="A523" s="92" t="s">
        <v>368</v>
      </c>
      <c r="B523" s="92" t="s">
        <v>369</v>
      </c>
      <c r="C523" s="83" t="s">
        <v>0</v>
      </c>
      <c r="D523" s="83" t="s">
        <v>0</v>
      </c>
      <c r="E523" s="83">
        <v>45</v>
      </c>
      <c r="F523" s="84" t="s">
        <v>0</v>
      </c>
    </row>
    <row r="524" spans="1:6" x14ac:dyDescent="0.25">
      <c r="A524" s="163" t="s">
        <v>376</v>
      </c>
      <c r="B524" s="163" t="s">
        <v>377</v>
      </c>
      <c r="C524" s="164">
        <v>0</v>
      </c>
      <c r="D524" s="164">
        <v>0</v>
      </c>
      <c r="E524" s="164">
        <v>180.72</v>
      </c>
      <c r="F524" s="165" t="s">
        <v>0</v>
      </c>
    </row>
    <row r="525" spans="1:6" x14ac:dyDescent="0.25">
      <c r="A525" s="92" t="s">
        <v>378</v>
      </c>
      <c r="B525" s="92" t="s">
        <v>379</v>
      </c>
      <c r="C525" s="83" t="s">
        <v>0</v>
      </c>
      <c r="D525" s="83" t="s">
        <v>0</v>
      </c>
      <c r="E525" s="83">
        <v>180.72</v>
      </c>
      <c r="F525" s="84" t="s">
        <v>0</v>
      </c>
    </row>
    <row r="526" spans="1:6" x14ac:dyDescent="0.25">
      <c r="A526" s="163" t="s">
        <v>398</v>
      </c>
      <c r="B526" s="163" t="s">
        <v>399</v>
      </c>
      <c r="C526" s="164">
        <v>18500</v>
      </c>
      <c r="D526" s="164">
        <v>18500</v>
      </c>
      <c r="E526" s="164">
        <v>0</v>
      </c>
      <c r="F526" s="165">
        <v>0</v>
      </c>
    </row>
    <row r="527" spans="1:6" x14ac:dyDescent="0.25">
      <c r="A527" s="195" t="s">
        <v>191</v>
      </c>
      <c r="B527" s="196"/>
      <c r="C527" s="155">
        <v>15555.51</v>
      </c>
      <c r="D527" s="155">
        <v>15555.51</v>
      </c>
      <c r="E527" s="155">
        <v>12226.31</v>
      </c>
      <c r="F527" s="156">
        <v>78.599999999999994</v>
      </c>
    </row>
    <row r="528" spans="1:6" x14ac:dyDescent="0.25">
      <c r="A528" s="195" t="s">
        <v>194</v>
      </c>
      <c r="B528" s="196"/>
      <c r="C528" s="155">
        <v>15555.51</v>
      </c>
      <c r="D528" s="155">
        <v>15555.51</v>
      </c>
      <c r="E528" s="155">
        <v>12226.31</v>
      </c>
      <c r="F528" s="156">
        <v>78.599999999999994</v>
      </c>
    </row>
    <row r="529" spans="1:6" x14ac:dyDescent="0.25">
      <c r="A529" s="163" t="s">
        <v>314</v>
      </c>
      <c r="B529" s="163" t="s">
        <v>315</v>
      </c>
      <c r="C529" s="164">
        <v>15555.51</v>
      </c>
      <c r="D529" s="164">
        <v>15555.51</v>
      </c>
      <c r="E529" s="164">
        <v>12226.31</v>
      </c>
      <c r="F529" s="165">
        <v>78.599999999999994</v>
      </c>
    </row>
    <row r="530" spans="1:6" x14ac:dyDescent="0.25">
      <c r="A530" s="92" t="s">
        <v>316</v>
      </c>
      <c r="B530" s="92" t="s">
        <v>317</v>
      </c>
      <c r="C530" s="83" t="s">
        <v>0</v>
      </c>
      <c r="D530" s="83" t="s">
        <v>0</v>
      </c>
      <c r="E530" s="83">
        <v>12226.31</v>
      </c>
      <c r="F530" s="84" t="s">
        <v>0</v>
      </c>
    </row>
    <row r="531" spans="1:6" x14ac:dyDescent="0.25">
      <c r="A531" s="197" t="s">
        <v>497</v>
      </c>
      <c r="B531" s="196"/>
      <c r="C531" s="153">
        <v>3379014.78</v>
      </c>
      <c r="D531" s="153">
        <v>3379014.78</v>
      </c>
      <c r="E531" s="153">
        <v>1714864.78</v>
      </c>
      <c r="F531" s="154">
        <v>50.75</v>
      </c>
    </row>
    <row r="532" spans="1:6" x14ac:dyDescent="0.25">
      <c r="A532" s="195" t="s">
        <v>178</v>
      </c>
      <c r="B532" s="196"/>
      <c r="C532" s="155">
        <v>260000</v>
      </c>
      <c r="D532" s="155">
        <v>260000</v>
      </c>
      <c r="E532" s="155">
        <v>94715.19</v>
      </c>
      <c r="F532" s="156">
        <v>36.43</v>
      </c>
    </row>
    <row r="533" spans="1:6" x14ac:dyDescent="0.25">
      <c r="A533" s="195" t="s">
        <v>179</v>
      </c>
      <c r="B533" s="196"/>
      <c r="C533" s="155">
        <v>260000</v>
      </c>
      <c r="D533" s="155">
        <v>260000</v>
      </c>
      <c r="E533" s="155">
        <v>94715.19</v>
      </c>
      <c r="F533" s="156">
        <v>36.43</v>
      </c>
    </row>
    <row r="534" spans="1:6" x14ac:dyDescent="0.25">
      <c r="A534" s="195" t="s">
        <v>180</v>
      </c>
      <c r="B534" s="196"/>
      <c r="C534" s="155">
        <v>74500</v>
      </c>
      <c r="D534" s="155">
        <v>74500</v>
      </c>
      <c r="E534" s="155">
        <v>22366.79</v>
      </c>
      <c r="F534" s="156">
        <v>30.02</v>
      </c>
    </row>
    <row r="535" spans="1:6" x14ac:dyDescent="0.25">
      <c r="A535" s="195" t="s">
        <v>182</v>
      </c>
      <c r="B535" s="196"/>
      <c r="C535" s="155">
        <v>74500</v>
      </c>
      <c r="D535" s="155">
        <v>74500</v>
      </c>
      <c r="E535" s="155">
        <v>22366.79</v>
      </c>
      <c r="F535" s="156">
        <v>30.02</v>
      </c>
    </row>
    <row r="536" spans="1:6" x14ac:dyDescent="0.25">
      <c r="A536" s="195" t="s">
        <v>183</v>
      </c>
      <c r="B536" s="196"/>
      <c r="C536" s="155">
        <v>145960.28</v>
      </c>
      <c r="D536" s="155">
        <v>145960.28</v>
      </c>
      <c r="E536" s="155">
        <v>40567.61</v>
      </c>
      <c r="F536" s="156">
        <v>27.79</v>
      </c>
    </row>
    <row r="537" spans="1:6" x14ac:dyDescent="0.25">
      <c r="A537" s="195" t="s">
        <v>185</v>
      </c>
      <c r="B537" s="196"/>
      <c r="C537" s="155">
        <v>145960.28</v>
      </c>
      <c r="D537" s="155">
        <v>145960.28</v>
      </c>
      <c r="E537" s="155">
        <v>40567.61</v>
      </c>
      <c r="F537" s="156">
        <v>27.79</v>
      </c>
    </row>
    <row r="538" spans="1:6" x14ac:dyDescent="0.25">
      <c r="A538" s="195" t="s">
        <v>191</v>
      </c>
      <c r="B538" s="196"/>
      <c r="C538" s="155">
        <v>2865220.5</v>
      </c>
      <c r="D538" s="155">
        <v>2865220.5</v>
      </c>
      <c r="E538" s="155">
        <v>1539017.26</v>
      </c>
      <c r="F538" s="156">
        <v>53.71</v>
      </c>
    </row>
    <row r="539" spans="1:6" x14ac:dyDescent="0.25">
      <c r="A539" s="195" t="s">
        <v>192</v>
      </c>
      <c r="B539" s="196"/>
      <c r="C539" s="155">
        <v>91695</v>
      </c>
      <c r="D539" s="155">
        <v>91695</v>
      </c>
      <c r="E539" s="155">
        <v>54604.61</v>
      </c>
      <c r="F539" s="156">
        <v>59.55</v>
      </c>
    </row>
    <row r="540" spans="1:6" x14ac:dyDescent="0.25">
      <c r="A540" s="195" t="s">
        <v>193</v>
      </c>
      <c r="B540" s="196"/>
      <c r="C540" s="155">
        <v>165665.5</v>
      </c>
      <c r="D540" s="155">
        <v>165665.5</v>
      </c>
      <c r="E540" s="155">
        <v>95874.83</v>
      </c>
      <c r="F540" s="156">
        <v>57.87</v>
      </c>
    </row>
    <row r="541" spans="1:6" x14ac:dyDescent="0.25">
      <c r="A541" s="195" t="s">
        <v>194</v>
      </c>
      <c r="B541" s="196"/>
      <c r="C541" s="155">
        <v>2607860</v>
      </c>
      <c r="D541" s="155">
        <v>2607860</v>
      </c>
      <c r="E541" s="155">
        <v>1388537.82</v>
      </c>
      <c r="F541" s="156">
        <v>53.24</v>
      </c>
    </row>
    <row r="542" spans="1:6" x14ac:dyDescent="0.25">
      <c r="A542" s="195" t="s">
        <v>196</v>
      </c>
      <c r="B542" s="196"/>
      <c r="C542" s="155">
        <v>33334</v>
      </c>
      <c r="D542" s="155">
        <v>33334</v>
      </c>
      <c r="E542" s="155">
        <v>18197.93</v>
      </c>
      <c r="F542" s="156">
        <v>54.59</v>
      </c>
    </row>
    <row r="543" spans="1:6" x14ac:dyDescent="0.25">
      <c r="A543" s="195" t="s">
        <v>199</v>
      </c>
      <c r="B543" s="196"/>
      <c r="C543" s="155">
        <v>33334</v>
      </c>
      <c r="D543" s="155">
        <v>33334</v>
      </c>
      <c r="E543" s="155">
        <v>18197.93</v>
      </c>
      <c r="F543" s="156">
        <v>54.59</v>
      </c>
    </row>
    <row r="544" spans="1:6" x14ac:dyDescent="0.25">
      <c r="A544" s="157" t="s">
        <v>482</v>
      </c>
      <c r="B544" s="157" t="s">
        <v>483</v>
      </c>
      <c r="C544" s="158">
        <v>2706760.28</v>
      </c>
      <c r="D544" s="158">
        <v>2706760.28</v>
      </c>
      <c r="E544" s="158">
        <v>1427043.47</v>
      </c>
      <c r="F544" s="159">
        <v>52.72</v>
      </c>
    </row>
    <row r="545" spans="1:6" x14ac:dyDescent="0.25">
      <c r="A545" s="160" t="s">
        <v>484</v>
      </c>
      <c r="B545" s="160" t="s">
        <v>485</v>
      </c>
      <c r="C545" s="161">
        <v>2706760.28</v>
      </c>
      <c r="D545" s="161">
        <v>2706760.28</v>
      </c>
      <c r="E545" s="161">
        <v>1427043.47</v>
      </c>
      <c r="F545" s="162">
        <v>52.72</v>
      </c>
    </row>
    <row r="546" spans="1:6" x14ac:dyDescent="0.25">
      <c r="A546" s="195" t="s">
        <v>183</v>
      </c>
      <c r="B546" s="196"/>
      <c r="C546" s="155">
        <v>145960.28</v>
      </c>
      <c r="D546" s="155">
        <v>145960.28</v>
      </c>
      <c r="E546" s="155">
        <v>40567.61</v>
      </c>
      <c r="F546" s="156">
        <v>27.79</v>
      </c>
    </row>
    <row r="547" spans="1:6" x14ac:dyDescent="0.25">
      <c r="A547" s="195" t="s">
        <v>185</v>
      </c>
      <c r="B547" s="196"/>
      <c r="C547" s="155">
        <v>145960.28</v>
      </c>
      <c r="D547" s="155">
        <v>145960.28</v>
      </c>
      <c r="E547" s="155">
        <v>40567.61</v>
      </c>
      <c r="F547" s="156">
        <v>27.79</v>
      </c>
    </row>
    <row r="548" spans="1:6" x14ac:dyDescent="0.25">
      <c r="A548" s="163" t="s">
        <v>326</v>
      </c>
      <c r="B548" s="163" t="s">
        <v>327</v>
      </c>
      <c r="C548" s="164">
        <v>106960.28</v>
      </c>
      <c r="D548" s="164">
        <v>106960.28</v>
      </c>
      <c r="E548" s="164">
        <v>39966.75</v>
      </c>
      <c r="F548" s="165">
        <v>37.369999999999997</v>
      </c>
    </row>
    <row r="549" spans="1:6" x14ac:dyDescent="0.25">
      <c r="A549" s="92" t="s">
        <v>328</v>
      </c>
      <c r="B549" s="92" t="s">
        <v>329</v>
      </c>
      <c r="C549" s="83" t="s">
        <v>0</v>
      </c>
      <c r="D549" s="83" t="s">
        <v>0</v>
      </c>
      <c r="E549" s="83">
        <v>6805.72</v>
      </c>
      <c r="F549" s="84" t="s">
        <v>0</v>
      </c>
    </row>
    <row r="550" spans="1:6" x14ac:dyDescent="0.25">
      <c r="A550" s="92" t="s">
        <v>336</v>
      </c>
      <c r="B550" s="92" t="s">
        <v>337</v>
      </c>
      <c r="C550" s="83" t="s">
        <v>0</v>
      </c>
      <c r="D550" s="83" t="s">
        <v>0</v>
      </c>
      <c r="E550" s="83">
        <v>9417.7900000000009</v>
      </c>
      <c r="F550" s="84" t="s">
        <v>0</v>
      </c>
    </row>
    <row r="551" spans="1:6" x14ac:dyDescent="0.25">
      <c r="A551" s="92" t="s">
        <v>338</v>
      </c>
      <c r="B551" s="92" t="s">
        <v>339</v>
      </c>
      <c r="C551" s="83" t="s">
        <v>0</v>
      </c>
      <c r="D551" s="83" t="s">
        <v>0</v>
      </c>
      <c r="E551" s="83">
        <v>504.32</v>
      </c>
      <c r="F551" s="84" t="s">
        <v>0</v>
      </c>
    </row>
    <row r="552" spans="1:6" x14ac:dyDescent="0.25">
      <c r="A552" s="92" t="s">
        <v>340</v>
      </c>
      <c r="B552" s="92" t="s">
        <v>341</v>
      </c>
      <c r="C552" s="83" t="s">
        <v>0</v>
      </c>
      <c r="D552" s="83" t="s">
        <v>0</v>
      </c>
      <c r="E552" s="83">
        <v>5728.16</v>
      </c>
      <c r="F552" s="84" t="s">
        <v>0</v>
      </c>
    </row>
    <row r="553" spans="1:6" x14ac:dyDescent="0.25">
      <c r="A553" s="92" t="s">
        <v>342</v>
      </c>
      <c r="B553" s="92" t="s">
        <v>343</v>
      </c>
      <c r="C553" s="83" t="s">
        <v>0</v>
      </c>
      <c r="D553" s="83" t="s">
        <v>0</v>
      </c>
      <c r="E553" s="83">
        <v>993.26</v>
      </c>
      <c r="F553" s="84" t="s">
        <v>0</v>
      </c>
    </row>
    <row r="554" spans="1:6" x14ac:dyDescent="0.25">
      <c r="A554" s="92" t="s">
        <v>448</v>
      </c>
      <c r="B554" s="92" t="s">
        <v>449</v>
      </c>
      <c r="C554" s="83" t="s">
        <v>0</v>
      </c>
      <c r="D554" s="83" t="s">
        <v>0</v>
      </c>
      <c r="E554" s="83">
        <v>164.89</v>
      </c>
      <c r="F554" s="84" t="s">
        <v>0</v>
      </c>
    </row>
    <row r="555" spans="1:6" x14ac:dyDescent="0.25">
      <c r="A555" s="92" t="s">
        <v>346</v>
      </c>
      <c r="B555" s="92" t="s">
        <v>347</v>
      </c>
      <c r="C555" s="83" t="s">
        <v>0</v>
      </c>
      <c r="D555" s="83" t="s">
        <v>0</v>
      </c>
      <c r="E555" s="83">
        <v>3800.13</v>
      </c>
      <c r="F555" s="84" t="s">
        <v>0</v>
      </c>
    </row>
    <row r="556" spans="1:6" x14ac:dyDescent="0.25">
      <c r="A556" s="92" t="s">
        <v>348</v>
      </c>
      <c r="B556" s="92" t="s">
        <v>349</v>
      </c>
      <c r="C556" s="83" t="s">
        <v>0</v>
      </c>
      <c r="D556" s="83" t="s">
        <v>0</v>
      </c>
      <c r="E556" s="83">
        <v>376.1</v>
      </c>
      <c r="F556" s="84" t="s">
        <v>0</v>
      </c>
    </row>
    <row r="557" spans="1:6" x14ac:dyDescent="0.25">
      <c r="A557" s="92" t="s">
        <v>352</v>
      </c>
      <c r="B557" s="92" t="s">
        <v>353</v>
      </c>
      <c r="C557" s="83" t="s">
        <v>0</v>
      </c>
      <c r="D557" s="83" t="s">
        <v>0</v>
      </c>
      <c r="E557" s="83">
        <v>4661.9799999999996</v>
      </c>
      <c r="F557" s="84" t="s">
        <v>0</v>
      </c>
    </row>
    <row r="558" spans="1:6" x14ac:dyDescent="0.25">
      <c r="A558" s="92" t="s">
        <v>354</v>
      </c>
      <c r="B558" s="92" t="s">
        <v>355</v>
      </c>
      <c r="C558" s="83" t="s">
        <v>0</v>
      </c>
      <c r="D558" s="83" t="s">
        <v>0</v>
      </c>
      <c r="E558" s="83">
        <v>1885.48</v>
      </c>
      <c r="F558" s="84" t="s">
        <v>0</v>
      </c>
    </row>
    <row r="559" spans="1:6" x14ac:dyDescent="0.25">
      <c r="A559" s="92" t="s">
        <v>356</v>
      </c>
      <c r="B559" s="92" t="s">
        <v>357</v>
      </c>
      <c r="C559" s="83" t="s">
        <v>0</v>
      </c>
      <c r="D559" s="83" t="s">
        <v>0</v>
      </c>
      <c r="E559" s="83">
        <v>873.8</v>
      </c>
      <c r="F559" s="84" t="s">
        <v>0</v>
      </c>
    </row>
    <row r="560" spans="1:6" x14ac:dyDescent="0.25">
      <c r="A560" s="92" t="s">
        <v>358</v>
      </c>
      <c r="B560" s="92" t="s">
        <v>359</v>
      </c>
      <c r="C560" s="83" t="s">
        <v>0</v>
      </c>
      <c r="D560" s="83" t="s">
        <v>0</v>
      </c>
      <c r="E560" s="83">
        <v>1050.82</v>
      </c>
      <c r="F560" s="84" t="s">
        <v>0</v>
      </c>
    </row>
    <row r="561" spans="1:6" x14ac:dyDescent="0.25">
      <c r="A561" s="92" t="s">
        <v>360</v>
      </c>
      <c r="B561" s="92" t="s">
        <v>361</v>
      </c>
      <c r="C561" s="83" t="s">
        <v>0</v>
      </c>
      <c r="D561" s="83" t="s">
        <v>0</v>
      </c>
      <c r="E561" s="83">
        <v>2137.14</v>
      </c>
      <c r="F561" s="84" t="s">
        <v>0</v>
      </c>
    </row>
    <row r="562" spans="1:6" x14ac:dyDescent="0.25">
      <c r="A562" s="92" t="s">
        <v>362</v>
      </c>
      <c r="B562" s="92" t="s">
        <v>363</v>
      </c>
      <c r="C562" s="83" t="s">
        <v>0</v>
      </c>
      <c r="D562" s="83" t="s">
        <v>0</v>
      </c>
      <c r="E562" s="83">
        <v>676.46</v>
      </c>
      <c r="F562" s="84" t="s">
        <v>0</v>
      </c>
    </row>
    <row r="563" spans="1:6" x14ac:dyDescent="0.25">
      <c r="A563" s="92" t="s">
        <v>364</v>
      </c>
      <c r="B563" s="92" t="s">
        <v>365</v>
      </c>
      <c r="C563" s="83" t="s">
        <v>0</v>
      </c>
      <c r="D563" s="83" t="s">
        <v>0</v>
      </c>
      <c r="E563" s="83">
        <v>450.15</v>
      </c>
      <c r="F563" s="84" t="s">
        <v>0</v>
      </c>
    </row>
    <row r="564" spans="1:6" x14ac:dyDescent="0.25">
      <c r="A564" s="92" t="s">
        <v>366</v>
      </c>
      <c r="B564" s="92" t="s">
        <v>367</v>
      </c>
      <c r="C564" s="83" t="s">
        <v>0</v>
      </c>
      <c r="D564" s="83" t="s">
        <v>0</v>
      </c>
      <c r="E564" s="83">
        <v>290.55</v>
      </c>
      <c r="F564" s="84" t="s">
        <v>0</v>
      </c>
    </row>
    <row r="565" spans="1:6" x14ac:dyDescent="0.25">
      <c r="A565" s="92" t="s">
        <v>368</v>
      </c>
      <c r="B565" s="92" t="s">
        <v>369</v>
      </c>
      <c r="C565" s="83" t="s">
        <v>0</v>
      </c>
      <c r="D565" s="83" t="s">
        <v>0</v>
      </c>
      <c r="E565" s="83">
        <v>150</v>
      </c>
      <c r="F565" s="84" t="s">
        <v>0</v>
      </c>
    </row>
    <row r="566" spans="1:6" x14ac:dyDescent="0.25">
      <c r="A566" s="163" t="s">
        <v>376</v>
      </c>
      <c r="B566" s="163" t="s">
        <v>377</v>
      </c>
      <c r="C566" s="164">
        <v>1400</v>
      </c>
      <c r="D566" s="164">
        <v>1400</v>
      </c>
      <c r="E566" s="164">
        <v>600.86</v>
      </c>
      <c r="F566" s="165">
        <v>42.92</v>
      </c>
    </row>
    <row r="567" spans="1:6" x14ac:dyDescent="0.25">
      <c r="A567" s="92" t="s">
        <v>382</v>
      </c>
      <c r="B567" s="92" t="s">
        <v>383</v>
      </c>
      <c r="C567" s="83" t="s">
        <v>0</v>
      </c>
      <c r="D567" s="83" t="s">
        <v>0</v>
      </c>
      <c r="E567" s="83">
        <v>600.86</v>
      </c>
      <c r="F567" s="84" t="s">
        <v>0</v>
      </c>
    </row>
    <row r="568" spans="1:6" x14ac:dyDescent="0.25">
      <c r="A568" s="163" t="s">
        <v>398</v>
      </c>
      <c r="B568" s="163" t="s">
        <v>399</v>
      </c>
      <c r="C568" s="164">
        <v>21100</v>
      </c>
      <c r="D568" s="164">
        <v>21100</v>
      </c>
      <c r="E568" s="164">
        <v>0</v>
      </c>
      <c r="F568" s="165">
        <v>0</v>
      </c>
    </row>
    <row r="569" spans="1:6" x14ac:dyDescent="0.25">
      <c r="A569" s="163" t="s">
        <v>498</v>
      </c>
      <c r="B569" s="163" t="s">
        <v>499</v>
      </c>
      <c r="C569" s="164">
        <v>16500</v>
      </c>
      <c r="D569" s="164">
        <v>16500</v>
      </c>
      <c r="E569" s="164">
        <v>0</v>
      </c>
      <c r="F569" s="165">
        <v>0</v>
      </c>
    </row>
    <row r="570" spans="1:6" x14ac:dyDescent="0.25">
      <c r="A570" s="195" t="s">
        <v>191</v>
      </c>
      <c r="B570" s="196"/>
      <c r="C570" s="155">
        <v>2560800</v>
      </c>
      <c r="D570" s="155">
        <v>2560800</v>
      </c>
      <c r="E570" s="155">
        <v>1386475.86</v>
      </c>
      <c r="F570" s="156">
        <v>54.14</v>
      </c>
    </row>
    <row r="571" spans="1:6" x14ac:dyDescent="0.25">
      <c r="A571" s="195" t="s">
        <v>194</v>
      </c>
      <c r="B571" s="196"/>
      <c r="C571" s="155">
        <v>2560800</v>
      </c>
      <c r="D571" s="155">
        <v>2560800</v>
      </c>
      <c r="E571" s="155">
        <v>1386475.86</v>
      </c>
      <c r="F571" s="156">
        <v>54.14</v>
      </c>
    </row>
    <row r="572" spans="1:6" x14ac:dyDescent="0.25">
      <c r="A572" s="163" t="s">
        <v>314</v>
      </c>
      <c r="B572" s="163" t="s">
        <v>315</v>
      </c>
      <c r="C572" s="164">
        <v>2514700</v>
      </c>
      <c r="D572" s="164">
        <v>2514700</v>
      </c>
      <c r="E572" s="164">
        <v>1366239.01</v>
      </c>
      <c r="F572" s="165">
        <v>54.33</v>
      </c>
    </row>
    <row r="573" spans="1:6" x14ac:dyDescent="0.25">
      <c r="A573" s="92" t="s">
        <v>316</v>
      </c>
      <c r="B573" s="92" t="s">
        <v>317</v>
      </c>
      <c r="C573" s="83" t="s">
        <v>0</v>
      </c>
      <c r="D573" s="83" t="s">
        <v>0</v>
      </c>
      <c r="E573" s="83">
        <v>1147089.6599999999</v>
      </c>
      <c r="F573" s="84" t="s">
        <v>0</v>
      </c>
    </row>
    <row r="574" spans="1:6" x14ac:dyDescent="0.25">
      <c r="A574" s="92" t="s">
        <v>322</v>
      </c>
      <c r="B574" s="92" t="s">
        <v>323</v>
      </c>
      <c r="C574" s="83" t="s">
        <v>0</v>
      </c>
      <c r="D574" s="83" t="s">
        <v>0</v>
      </c>
      <c r="E574" s="83">
        <v>33100</v>
      </c>
      <c r="F574" s="84" t="s">
        <v>0</v>
      </c>
    </row>
    <row r="575" spans="1:6" x14ac:dyDescent="0.25">
      <c r="A575" s="92" t="s">
        <v>324</v>
      </c>
      <c r="B575" s="92" t="s">
        <v>325</v>
      </c>
      <c r="C575" s="83" t="s">
        <v>0</v>
      </c>
      <c r="D575" s="83" t="s">
        <v>0</v>
      </c>
      <c r="E575" s="83">
        <v>186049.35</v>
      </c>
      <c r="F575" s="84" t="s">
        <v>0</v>
      </c>
    </row>
    <row r="576" spans="1:6" x14ac:dyDescent="0.25">
      <c r="A576" s="163" t="s">
        <v>326</v>
      </c>
      <c r="B576" s="163" t="s">
        <v>327</v>
      </c>
      <c r="C576" s="164">
        <v>46100</v>
      </c>
      <c r="D576" s="164">
        <v>46100</v>
      </c>
      <c r="E576" s="164">
        <v>20236.849999999999</v>
      </c>
      <c r="F576" s="165">
        <v>43.9</v>
      </c>
    </row>
    <row r="577" spans="1:6" x14ac:dyDescent="0.25">
      <c r="A577" s="92" t="s">
        <v>330</v>
      </c>
      <c r="B577" s="92" t="s">
        <v>331</v>
      </c>
      <c r="C577" s="83" t="s">
        <v>0</v>
      </c>
      <c r="D577" s="83" t="s">
        <v>0</v>
      </c>
      <c r="E577" s="83">
        <v>18736.849999999999</v>
      </c>
      <c r="F577" s="84" t="s">
        <v>0</v>
      </c>
    </row>
    <row r="578" spans="1:6" x14ac:dyDescent="0.25">
      <c r="A578" s="92" t="s">
        <v>370</v>
      </c>
      <c r="B578" s="92" t="s">
        <v>371</v>
      </c>
      <c r="C578" s="83" t="s">
        <v>0</v>
      </c>
      <c r="D578" s="83" t="s">
        <v>0</v>
      </c>
      <c r="E578" s="83">
        <v>1500</v>
      </c>
      <c r="F578" s="84" t="s">
        <v>0</v>
      </c>
    </row>
    <row r="579" spans="1:6" x14ac:dyDescent="0.25">
      <c r="A579" s="157" t="s">
        <v>454</v>
      </c>
      <c r="B579" s="157" t="s">
        <v>455</v>
      </c>
      <c r="C579" s="158">
        <v>672254.5</v>
      </c>
      <c r="D579" s="158">
        <v>672254.5</v>
      </c>
      <c r="E579" s="158">
        <v>287821.31</v>
      </c>
      <c r="F579" s="159">
        <v>42.81</v>
      </c>
    </row>
    <row r="580" spans="1:6" x14ac:dyDescent="0.25">
      <c r="A580" s="160" t="s">
        <v>486</v>
      </c>
      <c r="B580" s="160" t="s">
        <v>487</v>
      </c>
      <c r="C580" s="161">
        <v>394289.5</v>
      </c>
      <c r="D580" s="161">
        <v>394289.5</v>
      </c>
      <c r="E580" s="161">
        <v>110460.33</v>
      </c>
      <c r="F580" s="162">
        <v>28.02</v>
      </c>
    </row>
    <row r="581" spans="1:6" x14ac:dyDescent="0.25">
      <c r="A581" s="195" t="s">
        <v>178</v>
      </c>
      <c r="B581" s="196"/>
      <c r="C581" s="155">
        <v>241370</v>
      </c>
      <c r="D581" s="155">
        <v>241370</v>
      </c>
      <c r="E581" s="155">
        <v>84043.09</v>
      </c>
      <c r="F581" s="156">
        <v>34.82</v>
      </c>
    </row>
    <row r="582" spans="1:6" x14ac:dyDescent="0.25">
      <c r="A582" s="195" t="s">
        <v>179</v>
      </c>
      <c r="B582" s="196"/>
      <c r="C582" s="155">
        <v>241370</v>
      </c>
      <c r="D582" s="155">
        <v>241370</v>
      </c>
      <c r="E582" s="155">
        <v>84043.09</v>
      </c>
      <c r="F582" s="156">
        <v>34.82</v>
      </c>
    </row>
    <row r="583" spans="1:6" x14ac:dyDescent="0.25">
      <c r="A583" s="163" t="s">
        <v>314</v>
      </c>
      <c r="B583" s="163" t="s">
        <v>315</v>
      </c>
      <c r="C583" s="164">
        <v>138140</v>
      </c>
      <c r="D583" s="164">
        <v>138140</v>
      </c>
      <c r="E583" s="164">
        <v>84013.34</v>
      </c>
      <c r="F583" s="165">
        <v>60.82</v>
      </c>
    </row>
    <row r="584" spans="1:6" x14ac:dyDescent="0.25">
      <c r="A584" s="92" t="s">
        <v>316</v>
      </c>
      <c r="B584" s="92" t="s">
        <v>317</v>
      </c>
      <c r="C584" s="83" t="s">
        <v>0</v>
      </c>
      <c r="D584" s="83" t="s">
        <v>0</v>
      </c>
      <c r="E584" s="83">
        <v>71522.789999999994</v>
      </c>
      <c r="F584" s="84" t="s">
        <v>0</v>
      </c>
    </row>
    <row r="585" spans="1:6" x14ac:dyDescent="0.25">
      <c r="A585" s="92" t="s">
        <v>322</v>
      </c>
      <c r="B585" s="92" t="s">
        <v>323</v>
      </c>
      <c r="C585" s="83" t="s">
        <v>0</v>
      </c>
      <c r="D585" s="83" t="s">
        <v>0</v>
      </c>
      <c r="E585" s="83">
        <v>1200</v>
      </c>
      <c r="F585" s="84" t="s">
        <v>0</v>
      </c>
    </row>
    <row r="586" spans="1:6" x14ac:dyDescent="0.25">
      <c r="A586" s="92" t="s">
        <v>324</v>
      </c>
      <c r="B586" s="92" t="s">
        <v>325</v>
      </c>
      <c r="C586" s="83" t="s">
        <v>0</v>
      </c>
      <c r="D586" s="83" t="s">
        <v>0</v>
      </c>
      <c r="E586" s="83">
        <v>11290.55</v>
      </c>
      <c r="F586" s="84" t="s">
        <v>0</v>
      </c>
    </row>
    <row r="587" spans="1:6" x14ac:dyDescent="0.25">
      <c r="A587" s="163" t="s">
        <v>326</v>
      </c>
      <c r="B587" s="163" t="s">
        <v>327</v>
      </c>
      <c r="C587" s="164">
        <v>200</v>
      </c>
      <c r="D587" s="164">
        <v>200</v>
      </c>
      <c r="E587" s="164">
        <v>0</v>
      </c>
      <c r="F587" s="165">
        <v>0</v>
      </c>
    </row>
    <row r="588" spans="1:6" x14ac:dyDescent="0.25">
      <c r="A588" s="163" t="s">
        <v>390</v>
      </c>
      <c r="B588" s="163" t="s">
        <v>391</v>
      </c>
      <c r="C588" s="164">
        <v>89758</v>
      </c>
      <c r="D588" s="164">
        <v>89758</v>
      </c>
      <c r="E588" s="164">
        <v>29.75</v>
      </c>
      <c r="F588" s="165">
        <v>0.03</v>
      </c>
    </row>
    <row r="589" spans="1:6" x14ac:dyDescent="0.25">
      <c r="A589" s="92" t="s">
        <v>500</v>
      </c>
      <c r="B589" s="92" t="s">
        <v>501</v>
      </c>
      <c r="C589" s="83" t="s">
        <v>0</v>
      </c>
      <c r="D589" s="83" t="s">
        <v>0</v>
      </c>
      <c r="E589" s="83">
        <v>29.75</v>
      </c>
      <c r="F589" s="84" t="s">
        <v>0</v>
      </c>
    </row>
    <row r="590" spans="1:6" x14ac:dyDescent="0.25">
      <c r="A590" s="163" t="s">
        <v>398</v>
      </c>
      <c r="B590" s="163" t="s">
        <v>399</v>
      </c>
      <c r="C590" s="164">
        <v>13272</v>
      </c>
      <c r="D590" s="164">
        <v>13272</v>
      </c>
      <c r="E590" s="164">
        <v>0</v>
      </c>
      <c r="F590" s="165">
        <v>0</v>
      </c>
    </row>
    <row r="591" spans="1:6" x14ac:dyDescent="0.25">
      <c r="A591" s="195" t="s">
        <v>180</v>
      </c>
      <c r="B591" s="196"/>
      <c r="C591" s="155">
        <v>74500</v>
      </c>
      <c r="D591" s="155">
        <v>74500</v>
      </c>
      <c r="E591" s="155">
        <v>22366.79</v>
      </c>
      <c r="F591" s="156">
        <v>30.02</v>
      </c>
    </row>
    <row r="592" spans="1:6" x14ac:dyDescent="0.25">
      <c r="A592" s="195" t="s">
        <v>182</v>
      </c>
      <c r="B592" s="196"/>
      <c r="C592" s="155">
        <v>74500</v>
      </c>
      <c r="D592" s="155">
        <v>74500</v>
      </c>
      <c r="E592" s="155">
        <v>22366.79</v>
      </c>
      <c r="F592" s="156">
        <v>30.02</v>
      </c>
    </row>
    <row r="593" spans="1:6" x14ac:dyDescent="0.25">
      <c r="A593" s="163" t="s">
        <v>326</v>
      </c>
      <c r="B593" s="163" t="s">
        <v>327</v>
      </c>
      <c r="C593" s="164">
        <v>66500</v>
      </c>
      <c r="D593" s="164">
        <v>66500</v>
      </c>
      <c r="E593" s="164">
        <v>21751.439999999999</v>
      </c>
      <c r="F593" s="165">
        <v>32.71</v>
      </c>
    </row>
    <row r="594" spans="1:6" x14ac:dyDescent="0.25">
      <c r="A594" s="92" t="s">
        <v>338</v>
      </c>
      <c r="B594" s="92" t="s">
        <v>339</v>
      </c>
      <c r="C594" s="83" t="s">
        <v>0</v>
      </c>
      <c r="D594" s="83" t="s">
        <v>0</v>
      </c>
      <c r="E594" s="83">
        <v>20238.3</v>
      </c>
      <c r="F594" s="84" t="s">
        <v>0</v>
      </c>
    </row>
    <row r="595" spans="1:6" x14ac:dyDescent="0.25">
      <c r="A595" s="92" t="s">
        <v>340</v>
      </c>
      <c r="B595" s="92" t="s">
        <v>341</v>
      </c>
      <c r="C595" s="83" t="s">
        <v>0</v>
      </c>
      <c r="D595" s="83" t="s">
        <v>0</v>
      </c>
      <c r="E595" s="83">
        <v>619.86</v>
      </c>
      <c r="F595" s="84" t="s">
        <v>0</v>
      </c>
    </row>
    <row r="596" spans="1:6" x14ac:dyDescent="0.25">
      <c r="A596" s="92" t="s">
        <v>362</v>
      </c>
      <c r="B596" s="92" t="s">
        <v>363</v>
      </c>
      <c r="C596" s="83" t="s">
        <v>0</v>
      </c>
      <c r="D596" s="83" t="s">
        <v>0</v>
      </c>
      <c r="E596" s="83">
        <v>855.68</v>
      </c>
      <c r="F596" s="84" t="s">
        <v>0</v>
      </c>
    </row>
    <row r="597" spans="1:6" x14ac:dyDescent="0.25">
      <c r="A597" s="92" t="s">
        <v>366</v>
      </c>
      <c r="B597" s="92" t="s">
        <v>367</v>
      </c>
      <c r="C597" s="83" t="s">
        <v>0</v>
      </c>
      <c r="D597" s="83" t="s">
        <v>0</v>
      </c>
      <c r="E597" s="83">
        <v>37.6</v>
      </c>
      <c r="F597" s="84" t="s">
        <v>0</v>
      </c>
    </row>
    <row r="598" spans="1:6" x14ac:dyDescent="0.25">
      <c r="A598" s="163" t="s">
        <v>398</v>
      </c>
      <c r="B598" s="163" t="s">
        <v>399</v>
      </c>
      <c r="C598" s="164">
        <v>8000</v>
      </c>
      <c r="D598" s="164">
        <v>8000</v>
      </c>
      <c r="E598" s="164">
        <v>615.35</v>
      </c>
      <c r="F598" s="165">
        <v>7.69</v>
      </c>
    </row>
    <row r="599" spans="1:6" x14ac:dyDescent="0.25">
      <c r="A599" s="92" t="s">
        <v>478</v>
      </c>
      <c r="B599" s="92" t="s">
        <v>479</v>
      </c>
      <c r="C599" s="83" t="s">
        <v>0</v>
      </c>
      <c r="D599" s="83" t="s">
        <v>0</v>
      </c>
      <c r="E599" s="83">
        <v>615.35</v>
      </c>
      <c r="F599" s="84" t="s">
        <v>0</v>
      </c>
    </row>
    <row r="600" spans="1:6" x14ac:dyDescent="0.25">
      <c r="A600" s="195" t="s">
        <v>191</v>
      </c>
      <c r="B600" s="196"/>
      <c r="C600" s="155">
        <v>45085.5</v>
      </c>
      <c r="D600" s="155">
        <v>45085.5</v>
      </c>
      <c r="E600" s="155">
        <v>2061.96</v>
      </c>
      <c r="F600" s="156">
        <v>4.57</v>
      </c>
    </row>
    <row r="601" spans="1:6" x14ac:dyDescent="0.25">
      <c r="A601" s="195" t="s">
        <v>193</v>
      </c>
      <c r="B601" s="196"/>
      <c r="C601" s="155">
        <v>25.5</v>
      </c>
      <c r="D601" s="155">
        <v>25.5</v>
      </c>
      <c r="E601" s="155">
        <v>0</v>
      </c>
      <c r="F601" s="156">
        <v>0</v>
      </c>
    </row>
    <row r="602" spans="1:6" x14ac:dyDescent="0.25">
      <c r="A602" s="163" t="s">
        <v>326</v>
      </c>
      <c r="B602" s="163" t="s">
        <v>327</v>
      </c>
      <c r="C602" s="164">
        <v>25.5</v>
      </c>
      <c r="D602" s="164">
        <v>25.5</v>
      </c>
      <c r="E602" s="164">
        <v>0</v>
      </c>
      <c r="F602" s="165">
        <v>0</v>
      </c>
    </row>
    <row r="603" spans="1:6" x14ac:dyDescent="0.25">
      <c r="A603" s="195" t="s">
        <v>194</v>
      </c>
      <c r="B603" s="196"/>
      <c r="C603" s="155">
        <v>45060</v>
      </c>
      <c r="D603" s="155">
        <v>45060</v>
      </c>
      <c r="E603" s="155">
        <v>2061.96</v>
      </c>
      <c r="F603" s="156">
        <v>4.58</v>
      </c>
    </row>
    <row r="604" spans="1:6" x14ac:dyDescent="0.25">
      <c r="A604" s="163" t="s">
        <v>326</v>
      </c>
      <c r="B604" s="163" t="s">
        <v>327</v>
      </c>
      <c r="C604" s="164">
        <v>3460</v>
      </c>
      <c r="D604" s="164">
        <v>3460</v>
      </c>
      <c r="E604" s="164">
        <v>1856.07</v>
      </c>
      <c r="F604" s="165">
        <v>53.64</v>
      </c>
    </row>
    <row r="605" spans="1:6" x14ac:dyDescent="0.25">
      <c r="A605" s="92" t="s">
        <v>336</v>
      </c>
      <c r="B605" s="92" t="s">
        <v>337</v>
      </c>
      <c r="C605" s="83" t="s">
        <v>0</v>
      </c>
      <c r="D605" s="83" t="s">
        <v>0</v>
      </c>
      <c r="E605" s="83">
        <v>1856.07</v>
      </c>
      <c r="F605" s="84" t="s">
        <v>0</v>
      </c>
    </row>
    <row r="606" spans="1:6" x14ac:dyDescent="0.25">
      <c r="A606" s="163" t="s">
        <v>376</v>
      </c>
      <c r="B606" s="163" t="s">
        <v>377</v>
      </c>
      <c r="C606" s="164">
        <v>50</v>
      </c>
      <c r="D606" s="164">
        <v>50</v>
      </c>
      <c r="E606" s="164">
        <v>79.92</v>
      </c>
      <c r="F606" s="165">
        <v>159.84</v>
      </c>
    </row>
    <row r="607" spans="1:6" x14ac:dyDescent="0.25">
      <c r="A607" s="92" t="s">
        <v>380</v>
      </c>
      <c r="B607" s="92" t="s">
        <v>381</v>
      </c>
      <c r="C607" s="83" t="s">
        <v>0</v>
      </c>
      <c r="D607" s="83" t="s">
        <v>0</v>
      </c>
      <c r="E607" s="83">
        <v>79.92</v>
      </c>
      <c r="F607" s="84" t="s">
        <v>0</v>
      </c>
    </row>
    <row r="608" spans="1:6" x14ac:dyDescent="0.25">
      <c r="A608" s="163" t="s">
        <v>390</v>
      </c>
      <c r="B608" s="163" t="s">
        <v>391</v>
      </c>
      <c r="C608" s="164">
        <v>1550</v>
      </c>
      <c r="D608" s="164">
        <v>1550</v>
      </c>
      <c r="E608" s="164">
        <v>77.56</v>
      </c>
      <c r="F608" s="165">
        <v>5</v>
      </c>
    </row>
    <row r="609" spans="1:6" x14ac:dyDescent="0.25">
      <c r="A609" s="92" t="s">
        <v>500</v>
      </c>
      <c r="B609" s="92" t="s">
        <v>501</v>
      </c>
      <c r="C609" s="83" t="s">
        <v>0</v>
      </c>
      <c r="D609" s="83" t="s">
        <v>0</v>
      </c>
      <c r="E609" s="83">
        <v>77.56</v>
      </c>
      <c r="F609" s="84" t="s">
        <v>0</v>
      </c>
    </row>
    <row r="610" spans="1:6" x14ac:dyDescent="0.25">
      <c r="A610" s="163" t="s">
        <v>398</v>
      </c>
      <c r="B610" s="163" t="s">
        <v>399</v>
      </c>
      <c r="C610" s="164">
        <v>40000</v>
      </c>
      <c r="D610" s="164">
        <v>40000</v>
      </c>
      <c r="E610" s="164">
        <v>48.41</v>
      </c>
      <c r="F610" s="165">
        <v>0.12</v>
      </c>
    </row>
    <row r="611" spans="1:6" x14ac:dyDescent="0.25">
      <c r="A611" s="92" t="s">
        <v>478</v>
      </c>
      <c r="B611" s="92" t="s">
        <v>479</v>
      </c>
      <c r="C611" s="83" t="s">
        <v>0</v>
      </c>
      <c r="D611" s="83" t="s">
        <v>0</v>
      </c>
      <c r="E611" s="83">
        <v>48.41</v>
      </c>
      <c r="F611" s="84" t="s">
        <v>0</v>
      </c>
    </row>
    <row r="612" spans="1:6" x14ac:dyDescent="0.25">
      <c r="A612" s="195" t="s">
        <v>196</v>
      </c>
      <c r="B612" s="196"/>
      <c r="C612" s="155">
        <v>33334</v>
      </c>
      <c r="D612" s="155">
        <v>33334</v>
      </c>
      <c r="E612" s="155">
        <v>1988.49</v>
      </c>
      <c r="F612" s="156">
        <v>5.97</v>
      </c>
    </row>
    <row r="613" spans="1:6" x14ac:dyDescent="0.25">
      <c r="A613" s="195" t="s">
        <v>199</v>
      </c>
      <c r="B613" s="196"/>
      <c r="C613" s="155">
        <v>33334</v>
      </c>
      <c r="D613" s="155">
        <v>33334</v>
      </c>
      <c r="E613" s="155">
        <v>1988.49</v>
      </c>
      <c r="F613" s="156">
        <v>5.97</v>
      </c>
    </row>
    <row r="614" spans="1:6" x14ac:dyDescent="0.25">
      <c r="A614" s="163" t="s">
        <v>314</v>
      </c>
      <c r="B614" s="163" t="s">
        <v>315</v>
      </c>
      <c r="C614" s="164">
        <v>28150</v>
      </c>
      <c r="D614" s="164">
        <v>28150</v>
      </c>
      <c r="E614" s="164">
        <v>0</v>
      </c>
      <c r="F614" s="165">
        <v>0</v>
      </c>
    </row>
    <row r="615" spans="1:6" x14ac:dyDescent="0.25">
      <c r="A615" s="163" t="s">
        <v>326</v>
      </c>
      <c r="B615" s="163" t="s">
        <v>327</v>
      </c>
      <c r="C615" s="164">
        <v>184</v>
      </c>
      <c r="D615" s="164">
        <v>184</v>
      </c>
      <c r="E615" s="164">
        <v>375.99</v>
      </c>
      <c r="F615" s="165">
        <v>204.34</v>
      </c>
    </row>
    <row r="616" spans="1:6" x14ac:dyDescent="0.25">
      <c r="A616" s="92" t="s">
        <v>336</v>
      </c>
      <c r="B616" s="92" t="s">
        <v>337</v>
      </c>
      <c r="C616" s="83" t="s">
        <v>0</v>
      </c>
      <c r="D616" s="83" t="s">
        <v>0</v>
      </c>
      <c r="E616" s="83">
        <v>80.349999999999994</v>
      </c>
      <c r="F616" s="84" t="s">
        <v>0</v>
      </c>
    </row>
    <row r="617" spans="1:6" x14ac:dyDescent="0.25">
      <c r="A617" s="92" t="s">
        <v>338</v>
      </c>
      <c r="B617" s="92" t="s">
        <v>339</v>
      </c>
      <c r="C617" s="83" t="s">
        <v>0</v>
      </c>
      <c r="D617" s="83" t="s">
        <v>0</v>
      </c>
      <c r="E617" s="83">
        <v>76.55</v>
      </c>
      <c r="F617" s="84" t="s">
        <v>0</v>
      </c>
    </row>
    <row r="618" spans="1:6" x14ac:dyDescent="0.25">
      <c r="A618" s="92" t="s">
        <v>346</v>
      </c>
      <c r="B618" s="92" t="s">
        <v>347</v>
      </c>
      <c r="C618" s="83" t="s">
        <v>0</v>
      </c>
      <c r="D618" s="83" t="s">
        <v>0</v>
      </c>
      <c r="E618" s="83">
        <v>219.09</v>
      </c>
      <c r="F618" s="84" t="s">
        <v>0</v>
      </c>
    </row>
    <row r="619" spans="1:6" x14ac:dyDescent="0.25">
      <c r="A619" s="163" t="s">
        <v>398</v>
      </c>
      <c r="B619" s="163" t="s">
        <v>399</v>
      </c>
      <c r="C619" s="164">
        <v>5000</v>
      </c>
      <c r="D619" s="164">
        <v>5000</v>
      </c>
      <c r="E619" s="164">
        <v>1612.5</v>
      </c>
      <c r="F619" s="165">
        <v>32.25</v>
      </c>
    </row>
    <row r="620" spans="1:6" x14ac:dyDescent="0.25">
      <c r="A620" s="92" t="s">
        <v>400</v>
      </c>
      <c r="B620" s="92" t="s">
        <v>401</v>
      </c>
      <c r="C620" s="83" t="s">
        <v>0</v>
      </c>
      <c r="D620" s="83" t="s">
        <v>0</v>
      </c>
      <c r="E620" s="83">
        <v>1612.5</v>
      </c>
      <c r="F620" s="84" t="s">
        <v>0</v>
      </c>
    </row>
    <row r="621" spans="1:6" x14ac:dyDescent="0.25">
      <c r="A621" s="160" t="s">
        <v>456</v>
      </c>
      <c r="B621" s="160" t="s">
        <v>457</v>
      </c>
      <c r="C621" s="161">
        <v>125965</v>
      </c>
      <c r="D621" s="161">
        <v>125965</v>
      </c>
      <c r="E621" s="161">
        <v>87356.79</v>
      </c>
      <c r="F621" s="162">
        <v>69.349999999999994</v>
      </c>
    </row>
    <row r="622" spans="1:6" x14ac:dyDescent="0.25">
      <c r="A622" s="195" t="s">
        <v>178</v>
      </c>
      <c r="B622" s="196"/>
      <c r="C622" s="155">
        <v>18630</v>
      </c>
      <c r="D622" s="155">
        <v>18630</v>
      </c>
      <c r="E622" s="155">
        <v>10672.1</v>
      </c>
      <c r="F622" s="156">
        <v>57.28</v>
      </c>
    </row>
    <row r="623" spans="1:6" x14ac:dyDescent="0.25">
      <c r="A623" s="195" t="s">
        <v>179</v>
      </c>
      <c r="B623" s="196"/>
      <c r="C623" s="155">
        <v>18630</v>
      </c>
      <c r="D623" s="155">
        <v>18630</v>
      </c>
      <c r="E623" s="155">
        <v>10672.1</v>
      </c>
      <c r="F623" s="156">
        <v>57.28</v>
      </c>
    </row>
    <row r="624" spans="1:6" x14ac:dyDescent="0.25">
      <c r="A624" s="163" t="s">
        <v>314</v>
      </c>
      <c r="B624" s="163" t="s">
        <v>315</v>
      </c>
      <c r="C624" s="164">
        <v>18200</v>
      </c>
      <c r="D624" s="164">
        <v>18200</v>
      </c>
      <c r="E624" s="164">
        <v>10447.32</v>
      </c>
      <c r="F624" s="165">
        <v>57.4</v>
      </c>
    </row>
    <row r="625" spans="1:6" x14ac:dyDescent="0.25">
      <c r="A625" s="92" t="s">
        <v>316</v>
      </c>
      <c r="B625" s="92" t="s">
        <v>317</v>
      </c>
      <c r="C625" s="83" t="s">
        <v>0</v>
      </c>
      <c r="D625" s="83" t="s">
        <v>0</v>
      </c>
      <c r="E625" s="83">
        <v>8504.1200000000008</v>
      </c>
      <c r="F625" s="84" t="s">
        <v>0</v>
      </c>
    </row>
    <row r="626" spans="1:6" x14ac:dyDescent="0.25">
      <c r="A626" s="92" t="s">
        <v>322</v>
      </c>
      <c r="B626" s="92" t="s">
        <v>323</v>
      </c>
      <c r="C626" s="83" t="s">
        <v>0</v>
      </c>
      <c r="D626" s="83" t="s">
        <v>0</v>
      </c>
      <c r="E626" s="83">
        <v>540</v>
      </c>
      <c r="F626" s="84" t="s">
        <v>0</v>
      </c>
    </row>
    <row r="627" spans="1:6" x14ac:dyDescent="0.25">
      <c r="A627" s="92" t="s">
        <v>324</v>
      </c>
      <c r="B627" s="92" t="s">
        <v>325</v>
      </c>
      <c r="C627" s="83" t="s">
        <v>0</v>
      </c>
      <c r="D627" s="83" t="s">
        <v>0</v>
      </c>
      <c r="E627" s="83">
        <v>1403.2</v>
      </c>
      <c r="F627" s="84" t="s">
        <v>0</v>
      </c>
    </row>
    <row r="628" spans="1:6" x14ac:dyDescent="0.25">
      <c r="A628" s="163" t="s">
        <v>326</v>
      </c>
      <c r="B628" s="163" t="s">
        <v>327</v>
      </c>
      <c r="C628" s="164">
        <v>430</v>
      </c>
      <c r="D628" s="164">
        <v>430</v>
      </c>
      <c r="E628" s="164">
        <v>224.78</v>
      </c>
      <c r="F628" s="165">
        <v>52.27</v>
      </c>
    </row>
    <row r="629" spans="1:6" x14ac:dyDescent="0.25">
      <c r="A629" s="92" t="s">
        <v>330</v>
      </c>
      <c r="B629" s="92" t="s">
        <v>331</v>
      </c>
      <c r="C629" s="83" t="s">
        <v>0</v>
      </c>
      <c r="D629" s="83" t="s">
        <v>0</v>
      </c>
      <c r="E629" s="83">
        <v>224.78</v>
      </c>
      <c r="F629" s="84" t="s">
        <v>0</v>
      </c>
    </row>
    <row r="630" spans="1:6" x14ac:dyDescent="0.25">
      <c r="A630" s="195" t="s">
        <v>191</v>
      </c>
      <c r="B630" s="196"/>
      <c r="C630" s="155">
        <v>107335</v>
      </c>
      <c r="D630" s="155">
        <v>107335</v>
      </c>
      <c r="E630" s="155">
        <v>60475.25</v>
      </c>
      <c r="F630" s="156">
        <v>56.34</v>
      </c>
    </row>
    <row r="631" spans="1:6" x14ac:dyDescent="0.25">
      <c r="A631" s="195" t="s">
        <v>192</v>
      </c>
      <c r="B631" s="196"/>
      <c r="C631" s="155">
        <v>91695</v>
      </c>
      <c r="D631" s="155">
        <v>91695</v>
      </c>
      <c r="E631" s="155">
        <v>54604.61</v>
      </c>
      <c r="F631" s="156">
        <v>59.55</v>
      </c>
    </row>
    <row r="632" spans="1:6" x14ac:dyDescent="0.25">
      <c r="A632" s="163" t="s">
        <v>314</v>
      </c>
      <c r="B632" s="163" t="s">
        <v>315</v>
      </c>
      <c r="C632" s="164">
        <v>87650</v>
      </c>
      <c r="D632" s="164">
        <v>87650</v>
      </c>
      <c r="E632" s="164">
        <v>53521.89</v>
      </c>
      <c r="F632" s="165">
        <v>61.06</v>
      </c>
    </row>
    <row r="633" spans="1:6" x14ac:dyDescent="0.25">
      <c r="A633" s="92" t="s">
        <v>316</v>
      </c>
      <c r="B633" s="92" t="s">
        <v>317</v>
      </c>
      <c r="C633" s="83" t="s">
        <v>0</v>
      </c>
      <c r="D633" s="83" t="s">
        <v>0</v>
      </c>
      <c r="E633" s="83">
        <v>44162.18</v>
      </c>
      <c r="F633" s="84" t="s">
        <v>0</v>
      </c>
    </row>
    <row r="634" spans="1:6" x14ac:dyDescent="0.25">
      <c r="A634" s="92" t="s">
        <v>322</v>
      </c>
      <c r="B634" s="92" t="s">
        <v>323</v>
      </c>
      <c r="C634" s="83" t="s">
        <v>0</v>
      </c>
      <c r="D634" s="83" t="s">
        <v>0</v>
      </c>
      <c r="E634" s="83">
        <v>2601</v>
      </c>
      <c r="F634" s="84" t="s">
        <v>0</v>
      </c>
    </row>
    <row r="635" spans="1:6" x14ac:dyDescent="0.25">
      <c r="A635" s="92" t="s">
        <v>324</v>
      </c>
      <c r="B635" s="92" t="s">
        <v>325</v>
      </c>
      <c r="C635" s="83" t="s">
        <v>0</v>
      </c>
      <c r="D635" s="83" t="s">
        <v>0</v>
      </c>
      <c r="E635" s="83">
        <v>6758.71</v>
      </c>
      <c r="F635" s="84" t="s">
        <v>0</v>
      </c>
    </row>
    <row r="636" spans="1:6" x14ac:dyDescent="0.25">
      <c r="A636" s="163" t="s">
        <v>326</v>
      </c>
      <c r="B636" s="163" t="s">
        <v>327</v>
      </c>
      <c r="C636" s="164">
        <v>4045</v>
      </c>
      <c r="D636" s="164">
        <v>4045</v>
      </c>
      <c r="E636" s="164">
        <v>1082.72</v>
      </c>
      <c r="F636" s="165">
        <v>26.77</v>
      </c>
    </row>
    <row r="637" spans="1:6" x14ac:dyDescent="0.25">
      <c r="A637" s="92" t="s">
        <v>330</v>
      </c>
      <c r="B637" s="92" t="s">
        <v>331</v>
      </c>
      <c r="C637" s="83" t="s">
        <v>0</v>
      </c>
      <c r="D637" s="83" t="s">
        <v>0</v>
      </c>
      <c r="E637" s="83">
        <v>1082.72</v>
      </c>
      <c r="F637" s="84" t="s">
        <v>0</v>
      </c>
    </row>
    <row r="638" spans="1:6" x14ac:dyDescent="0.25">
      <c r="A638" s="195" t="s">
        <v>193</v>
      </c>
      <c r="B638" s="196"/>
      <c r="C638" s="155">
        <v>15640</v>
      </c>
      <c r="D638" s="155">
        <v>15640</v>
      </c>
      <c r="E638" s="155">
        <v>5870.64</v>
      </c>
      <c r="F638" s="156">
        <v>37.54</v>
      </c>
    </row>
    <row r="639" spans="1:6" x14ac:dyDescent="0.25">
      <c r="A639" s="163" t="s">
        <v>314</v>
      </c>
      <c r="B639" s="163" t="s">
        <v>315</v>
      </c>
      <c r="C639" s="164">
        <v>15300</v>
      </c>
      <c r="D639" s="164">
        <v>15300</v>
      </c>
      <c r="E639" s="164">
        <v>5679.56</v>
      </c>
      <c r="F639" s="165">
        <v>37.119999999999997</v>
      </c>
    </row>
    <row r="640" spans="1:6" x14ac:dyDescent="0.25">
      <c r="A640" s="92" t="s">
        <v>316</v>
      </c>
      <c r="B640" s="92" t="s">
        <v>317</v>
      </c>
      <c r="C640" s="83" t="s">
        <v>0</v>
      </c>
      <c r="D640" s="83" t="s">
        <v>0</v>
      </c>
      <c r="E640" s="83">
        <v>4027.83</v>
      </c>
      <c r="F640" s="84" t="s">
        <v>0</v>
      </c>
    </row>
    <row r="641" spans="1:6" x14ac:dyDescent="0.25">
      <c r="A641" s="92" t="s">
        <v>322</v>
      </c>
      <c r="B641" s="92" t="s">
        <v>323</v>
      </c>
      <c r="C641" s="83" t="s">
        <v>0</v>
      </c>
      <c r="D641" s="83" t="s">
        <v>0</v>
      </c>
      <c r="E641" s="83">
        <v>459</v>
      </c>
      <c r="F641" s="84" t="s">
        <v>0</v>
      </c>
    </row>
    <row r="642" spans="1:6" x14ac:dyDescent="0.25">
      <c r="A642" s="92" t="s">
        <v>324</v>
      </c>
      <c r="B642" s="92" t="s">
        <v>325</v>
      </c>
      <c r="C642" s="83" t="s">
        <v>0</v>
      </c>
      <c r="D642" s="83" t="s">
        <v>0</v>
      </c>
      <c r="E642" s="83">
        <v>1192.73</v>
      </c>
      <c r="F642" s="84" t="s">
        <v>0</v>
      </c>
    </row>
    <row r="643" spans="1:6" x14ac:dyDescent="0.25">
      <c r="A643" s="163" t="s">
        <v>326</v>
      </c>
      <c r="B643" s="163" t="s">
        <v>327</v>
      </c>
      <c r="C643" s="164">
        <v>340</v>
      </c>
      <c r="D643" s="164">
        <v>340</v>
      </c>
      <c r="E643" s="164">
        <v>191.08</v>
      </c>
      <c r="F643" s="165">
        <v>56.2</v>
      </c>
    </row>
    <row r="644" spans="1:6" x14ac:dyDescent="0.25">
      <c r="A644" s="92" t="s">
        <v>330</v>
      </c>
      <c r="B644" s="92" t="s">
        <v>331</v>
      </c>
      <c r="C644" s="83" t="s">
        <v>0</v>
      </c>
      <c r="D644" s="83" t="s">
        <v>0</v>
      </c>
      <c r="E644" s="83">
        <v>191.08</v>
      </c>
      <c r="F644" s="84" t="s">
        <v>0</v>
      </c>
    </row>
    <row r="645" spans="1:6" x14ac:dyDescent="0.25">
      <c r="A645" s="195" t="s">
        <v>196</v>
      </c>
      <c r="B645" s="196"/>
      <c r="C645" s="155">
        <v>0</v>
      </c>
      <c r="D645" s="155">
        <v>0</v>
      </c>
      <c r="E645" s="155">
        <v>16209.44</v>
      </c>
      <c r="F645" s="156" t="s">
        <v>0</v>
      </c>
    </row>
    <row r="646" spans="1:6" x14ac:dyDescent="0.25">
      <c r="A646" s="195" t="s">
        <v>199</v>
      </c>
      <c r="B646" s="196"/>
      <c r="C646" s="155">
        <v>0</v>
      </c>
      <c r="D646" s="155">
        <v>0</v>
      </c>
      <c r="E646" s="155">
        <v>16209.44</v>
      </c>
      <c r="F646" s="156" t="s">
        <v>0</v>
      </c>
    </row>
    <row r="647" spans="1:6" x14ac:dyDescent="0.25">
      <c r="A647" s="163" t="s">
        <v>314</v>
      </c>
      <c r="B647" s="163" t="s">
        <v>315</v>
      </c>
      <c r="C647" s="164">
        <v>0</v>
      </c>
      <c r="D647" s="164">
        <v>0</v>
      </c>
      <c r="E647" s="164">
        <v>16104.62</v>
      </c>
      <c r="F647" s="165" t="s">
        <v>0</v>
      </c>
    </row>
    <row r="648" spans="1:6" x14ac:dyDescent="0.25">
      <c r="A648" s="92" t="s">
        <v>316</v>
      </c>
      <c r="B648" s="92" t="s">
        <v>317</v>
      </c>
      <c r="C648" s="83" t="s">
        <v>0</v>
      </c>
      <c r="D648" s="83" t="s">
        <v>0</v>
      </c>
      <c r="E648" s="83">
        <v>13137</v>
      </c>
      <c r="F648" s="84" t="s">
        <v>0</v>
      </c>
    </row>
    <row r="649" spans="1:6" x14ac:dyDescent="0.25">
      <c r="A649" s="92" t="s">
        <v>322</v>
      </c>
      <c r="B649" s="92" t="s">
        <v>323</v>
      </c>
      <c r="C649" s="83" t="s">
        <v>0</v>
      </c>
      <c r="D649" s="83" t="s">
        <v>0</v>
      </c>
      <c r="E649" s="83">
        <v>800</v>
      </c>
      <c r="F649" s="84" t="s">
        <v>0</v>
      </c>
    </row>
    <row r="650" spans="1:6" x14ac:dyDescent="0.25">
      <c r="A650" s="92" t="s">
        <v>324</v>
      </c>
      <c r="B650" s="92" t="s">
        <v>325</v>
      </c>
      <c r="C650" s="83" t="s">
        <v>0</v>
      </c>
      <c r="D650" s="83" t="s">
        <v>0</v>
      </c>
      <c r="E650" s="83">
        <v>2167.62</v>
      </c>
      <c r="F650" s="84" t="s">
        <v>0</v>
      </c>
    </row>
    <row r="651" spans="1:6" x14ac:dyDescent="0.25">
      <c r="A651" s="163" t="s">
        <v>326</v>
      </c>
      <c r="B651" s="163" t="s">
        <v>327</v>
      </c>
      <c r="C651" s="164">
        <v>0</v>
      </c>
      <c r="D651" s="164">
        <v>0</v>
      </c>
      <c r="E651" s="164">
        <v>104.82</v>
      </c>
      <c r="F651" s="165" t="s">
        <v>0</v>
      </c>
    </row>
    <row r="652" spans="1:6" x14ac:dyDescent="0.25">
      <c r="A652" s="92" t="s">
        <v>330</v>
      </c>
      <c r="B652" s="92" t="s">
        <v>331</v>
      </c>
      <c r="C652" s="83" t="s">
        <v>0</v>
      </c>
      <c r="D652" s="83" t="s">
        <v>0</v>
      </c>
      <c r="E652" s="83">
        <v>104.82</v>
      </c>
      <c r="F652" s="84" t="s">
        <v>0</v>
      </c>
    </row>
    <row r="653" spans="1:6" x14ac:dyDescent="0.25">
      <c r="A653" s="160" t="s">
        <v>490</v>
      </c>
      <c r="B653" s="160" t="s">
        <v>491</v>
      </c>
      <c r="C653" s="161">
        <v>150000</v>
      </c>
      <c r="D653" s="161">
        <v>150000</v>
      </c>
      <c r="E653" s="161">
        <v>90004.19</v>
      </c>
      <c r="F653" s="162">
        <v>60</v>
      </c>
    </row>
    <row r="654" spans="1:6" x14ac:dyDescent="0.25">
      <c r="A654" s="195" t="s">
        <v>191</v>
      </c>
      <c r="B654" s="196"/>
      <c r="C654" s="155">
        <v>150000</v>
      </c>
      <c r="D654" s="155">
        <v>150000</v>
      </c>
      <c r="E654" s="155">
        <v>90004.19</v>
      </c>
      <c r="F654" s="156">
        <v>60</v>
      </c>
    </row>
    <row r="655" spans="1:6" x14ac:dyDescent="0.25">
      <c r="A655" s="195" t="s">
        <v>193</v>
      </c>
      <c r="B655" s="196"/>
      <c r="C655" s="155">
        <v>150000</v>
      </c>
      <c r="D655" s="155">
        <v>150000</v>
      </c>
      <c r="E655" s="155">
        <v>90004.19</v>
      </c>
      <c r="F655" s="156">
        <v>60</v>
      </c>
    </row>
    <row r="656" spans="1:6" x14ac:dyDescent="0.25">
      <c r="A656" s="163" t="s">
        <v>326</v>
      </c>
      <c r="B656" s="163" t="s">
        <v>327</v>
      </c>
      <c r="C656" s="164">
        <v>150000</v>
      </c>
      <c r="D656" s="164">
        <v>150000</v>
      </c>
      <c r="E656" s="164">
        <v>90004.19</v>
      </c>
      <c r="F656" s="165">
        <v>60</v>
      </c>
    </row>
    <row r="657" spans="1:6" x14ac:dyDescent="0.25">
      <c r="A657" s="92" t="s">
        <v>338</v>
      </c>
      <c r="B657" s="92" t="s">
        <v>339</v>
      </c>
      <c r="C657" s="83" t="s">
        <v>0</v>
      </c>
      <c r="D657" s="83" t="s">
        <v>0</v>
      </c>
      <c r="E657" s="83">
        <v>90004.19</v>
      </c>
      <c r="F657" s="84" t="s">
        <v>0</v>
      </c>
    </row>
    <row r="658" spans="1:6" x14ac:dyDescent="0.25">
      <c r="A658" s="160" t="s">
        <v>492</v>
      </c>
      <c r="B658" s="160" t="s">
        <v>493</v>
      </c>
      <c r="C658" s="161">
        <v>2000</v>
      </c>
      <c r="D658" s="161">
        <v>2000</v>
      </c>
      <c r="E658" s="161">
        <v>0</v>
      </c>
      <c r="F658" s="162">
        <v>0</v>
      </c>
    </row>
    <row r="659" spans="1:6" x14ac:dyDescent="0.25">
      <c r="A659" s="195" t="s">
        <v>191</v>
      </c>
      <c r="B659" s="196"/>
      <c r="C659" s="155">
        <v>2000</v>
      </c>
      <c r="D659" s="155">
        <v>2000</v>
      </c>
      <c r="E659" s="155">
        <v>0</v>
      </c>
      <c r="F659" s="156">
        <v>0</v>
      </c>
    </row>
    <row r="660" spans="1:6" x14ac:dyDescent="0.25">
      <c r="A660" s="195" t="s">
        <v>194</v>
      </c>
      <c r="B660" s="196"/>
      <c r="C660" s="155">
        <v>2000</v>
      </c>
      <c r="D660" s="155">
        <v>2000</v>
      </c>
      <c r="E660" s="155">
        <v>0</v>
      </c>
      <c r="F660" s="156">
        <v>0</v>
      </c>
    </row>
    <row r="661" spans="1:6" x14ac:dyDescent="0.25">
      <c r="A661" s="163" t="s">
        <v>392</v>
      </c>
      <c r="B661" s="163" t="s">
        <v>393</v>
      </c>
      <c r="C661" s="164">
        <v>2000</v>
      </c>
      <c r="D661" s="164">
        <v>2000</v>
      </c>
      <c r="E661" s="164">
        <v>0</v>
      </c>
      <c r="F661" s="165">
        <v>0</v>
      </c>
    </row>
    <row r="662" spans="1:6" x14ac:dyDescent="0.25">
      <c r="A662" s="197" t="s">
        <v>502</v>
      </c>
      <c r="B662" s="196"/>
      <c r="C662" s="153">
        <v>3443000</v>
      </c>
      <c r="D662" s="153">
        <v>3443000</v>
      </c>
      <c r="E662" s="153">
        <v>1950171.37</v>
      </c>
      <c r="F662" s="154">
        <v>56.64</v>
      </c>
    </row>
    <row r="663" spans="1:6" x14ac:dyDescent="0.25">
      <c r="A663" s="195" t="s">
        <v>178</v>
      </c>
      <c r="B663" s="196"/>
      <c r="C663" s="155">
        <v>2550000</v>
      </c>
      <c r="D663" s="155">
        <v>2550000</v>
      </c>
      <c r="E663" s="155">
        <v>1573400</v>
      </c>
      <c r="F663" s="156">
        <v>61.7</v>
      </c>
    </row>
    <row r="664" spans="1:6" x14ac:dyDescent="0.25">
      <c r="A664" s="195" t="s">
        <v>179</v>
      </c>
      <c r="B664" s="196"/>
      <c r="C664" s="155">
        <v>2550000</v>
      </c>
      <c r="D664" s="155">
        <v>2550000</v>
      </c>
      <c r="E664" s="155">
        <v>1573400</v>
      </c>
      <c r="F664" s="156">
        <v>61.7</v>
      </c>
    </row>
    <row r="665" spans="1:6" x14ac:dyDescent="0.25">
      <c r="A665" s="195" t="s">
        <v>180</v>
      </c>
      <c r="B665" s="196"/>
      <c r="C665" s="155">
        <v>640000</v>
      </c>
      <c r="D665" s="155">
        <v>640000</v>
      </c>
      <c r="E665" s="155">
        <v>325992.57</v>
      </c>
      <c r="F665" s="156">
        <v>50.94</v>
      </c>
    </row>
    <row r="666" spans="1:6" x14ac:dyDescent="0.25">
      <c r="A666" s="195" t="s">
        <v>182</v>
      </c>
      <c r="B666" s="196"/>
      <c r="C666" s="155">
        <v>640000</v>
      </c>
      <c r="D666" s="155">
        <v>640000</v>
      </c>
      <c r="E666" s="155">
        <v>325992.57</v>
      </c>
      <c r="F666" s="156">
        <v>50.94</v>
      </c>
    </row>
    <row r="667" spans="1:6" x14ac:dyDescent="0.25">
      <c r="A667" s="195" t="s">
        <v>191</v>
      </c>
      <c r="B667" s="196"/>
      <c r="C667" s="155">
        <v>250000</v>
      </c>
      <c r="D667" s="155">
        <v>250000</v>
      </c>
      <c r="E667" s="155">
        <v>48836.07</v>
      </c>
      <c r="F667" s="156">
        <v>19.53</v>
      </c>
    </row>
    <row r="668" spans="1:6" x14ac:dyDescent="0.25">
      <c r="A668" s="195" t="s">
        <v>194</v>
      </c>
      <c r="B668" s="196"/>
      <c r="C668" s="155">
        <v>250000</v>
      </c>
      <c r="D668" s="155">
        <v>250000</v>
      </c>
      <c r="E668" s="155">
        <v>48836.07</v>
      </c>
      <c r="F668" s="156">
        <v>19.53</v>
      </c>
    </row>
    <row r="669" spans="1:6" x14ac:dyDescent="0.25">
      <c r="A669" s="195" t="s">
        <v>196</v>
      </c>
      <c r="B669" s="196"/>
      <c r="C669" s="155">
        <v>3000</v>
      </c>
      <c r="D669" s="155">
        <v>3000</v>
      </c>
      <c r="E669" s="155">
        <v>1942.73</v>
      </c>
      <c r="F669" s="156">
        <v>64.760000000000005</v>
      </c>
    </row>
    <row r="670" spans="1:6" x14ac:dyDescent="0.25">
      <c r="A670" s="195" t="s">
        <v>199</v>
      </c>
      <c r="B670" s="196"/>
      <c r="C670" s="155">
        <v>3000</v>
      </c>
      <c r="D670" s="155">
        <v>3000</v>
      </c>
      <c r="E670" s="155">
        <v>1942.73</v>
      </c>
      <c r="F670" s="156">
        <v>64.760000000000005</v>
      </c>
    </row>
    <row r="671" spans="1:6" x14ac:dyDescent="0.25">
      <c r="A671" s="197" t="s">
        <v>503</v>
      </c>
      <c r="B671" s="196"/>
      <c r="C671" s="153">
        <v>3443000</v>
      </c>
      <c r="D671" s="153">
        <v>3443000</v>
      </c>
      <c r="E671" s="153">
        <v>1950171.37</v>
      </c>
      <c r="F671" s="154">
        <v>56.64</v>
      </c>
    </row>
    <row r="672" spans="1:6" x14ac:dyDescent="0.25">
      <c r="A672" s="195" t="s">
        <v>178</v>
      </c>
      <c r="B672" s="196"/>
      <c r="C672" s="155">
        <v>2550000</v>
      </c>
      <c r="D672" s="155">
        <v>2550000</v>
      </c>
      <c r="E672" s="155">
        <v>1573400</v>
      </c>
      <c r="F672" s="156">
        <v>61.7</v>
      </c>
    </row>
    <row r="673" spans="1:6" x14ac:dyDescent="0.25">
      <c r="A673" s="195" t="s">
        <v>179</v>
      </c>
      <c r="B673" s="196"/>
      <c r="C673" s="155">
        <v>2550000</v>
      </c>
      <c r="D673" s="155">
        <v>2550000</v>
      </c>
      <c r="E673" s="155">
        <v>1573400</v>
      </c>
      <c r="F673" s="156">
        <v>61.7</v>
      </c>
    </row>
    <row r="674" spans="1:6" x14ac:dyDescent="0.25">
      <c r="A674" s="195" t="s">
        <v>180</v>
      </c>
      <c r="B674" s="196"/>
      <c r="C674" s="155">
        <v>640000</v>
      </c>
      <c r="D674" s="155">
        <v>640000</v>
      </c>
      <c r="E674" s="155">
        <v>325992.57</v>
      </c>
      <c r="F674" s="156">
        <v>50.94</v>
      </c>
    </row>
    <row r="675" spans="1:6" x14ac:dyDescent="0.25">
      <c r="A675" s="195" t="s">
        <v>182</v>
      </c>
      <c r="B675" s="196"/>
      <c r="C675" s="155">
        <v>640000</v>
      </c>
      <c r="D675" s="155">
        <v>640000</v>
      </c>
      <c r="E675" s="155">
        <v>325992.57</v>
      </c>
      <c r="F675" s="156">
        <v>50.94</v>
      </c>
    </row>
    <row r="676" spans="1:6" x14ac:dyDescent="0.25">
      <c r="A676" s="195" t="s">
        <v>191</v>
      </c>
      <c r="B676" s="196"/>
      <c r="C676" s="155">
        <v>250000</v>
      </c>
      <c r="D676" s="155">
        <v>250000</v>
      </c>
      <c r="E676" s="155">
        <v>48836.07</v>
      </c>
      <c r="F676" s="156">
        <v>19.53</v>
      </c>
    </row>
    <row r="677" spans="1:6" x14ac:dyDescent="0.25">
      <c r="A677" s="195" t="s">
        <v>194</v>
      </c>
      <c r="B677" s="196"/>
      <c r="C677" s="155">
        <v>250000</v>
      </c>
      <c r="D677" s="155">
        <v>250000</v>
      </c>
      <c r="E677" s="155">
        <v>48836.07</v>
      </c>
      <c r="F677" s="156">
        <v>19.53</v>
      </c>
    </row>
    <row r="678" spans="1:6" x14ac:dyDescent="0.25">
      <c r="A678" s="195" t="s">
        <v>196</v>
      </c>
      <c r="B678" s="196"/>
      <c r="C678" s="155">
        <v>3000</v>
      </c>
      <c r="D678" s="155">
        <v>3000</v>
      </c>
      <c r="E678" s="155">
        <v>1942.73</v>
      </c>
      <c r="F678" s="156">
        <v>64.760000000000005</v>
      </c>
    </row>
    <row r="679" spans="1:6" x14ac:dyDescent="0.25">
      <c r="A679" s="195" t="s">
        <v>199</v>
      </c>
      <c r="B679" s="196"/>
      <c r="C679" s="155">
        <v>3000</v>
      </c>
      <c r="D679" s="155">
        <v>3000</v>
      </c>
      <c r="E679" s="155">
        <v>1942.73</v>
      </c>
      <c r="F679" s="156">
        <v>64.760000000000005</v>
      </c>
    </row>
    <row r="680" spans="1:6" x14ac:dyDescent="0.25">
      <c r="A680" s="157" t="s">
        <v>504</v>
      </c>
      <c r="B680" s="157" t="s">
        <v>505</v>
      </c>
      <c r="C680" s="158">
        <v>3443000</v>
      </c>
      <c r="D680" s="158">
        <v>3443000</v>
      </c>
      <c r="E680" s="158">
        <v>1950171.37</v>
      </c>
      <c r="F680" s="159">
        <v>56.64</v>
      </c>
    </row>
    <row r="681" spans="1:6" x14ac:dyDescent="0.25">
      <c r="A681" s="160" t="s">
        <v>506</v>
      </c>
      <c r="B681" s="160" t="s">
        <v>507</v>
      </c>
      <c r="C681" s="161">
        <v>3443000</v>
      </c>
      <c r="D681" s="161">
        <v>3443000</v>
      </c>
      <c r="E681" s="161">
        <v>1950171.37</v>
      </c>
      <c r="F681" s="162">
        <v>56.64</v>
      </c>
    </row>
    <row r="682" spans="1:6" x14ac:dyDescent="0.25">
      <c r="A682" s="195" t="s">
        <v>178</v>
      </c>
      <c r="B682" s="196"/>
      <c r="C682" s="155">
        <v>2550000</v>
      </c>
      <c r="D682" s="155">
        <v>2550000</v>
      </c>
      <c r="E682" s="155">
        <v>1573400</v>
      </c>
      <c r="F682" s="156">
        <v>61.7</v>
      </c>
    </row>
    <row r="683" spans="1:6" x14ac:dyDescent="0.25">
      <c r="A683" s="195" t="s">
        <v>179</v>
      </c>
      <c r="B683" s="196"/>
      <c r="C683" s="155">
        <v>2550000</v>
      </c>
      <c r="D683" s="155">
        <v>2550000</v>
      </c>
      <c r="E683" s="155">
        <v>1573400</v>
      </c>
      <c r="F683" s="156">
        <v>61.7</v>
      </c>
    </row>
    <row r="684" spans="1:6" x14ac:dyDescent="0.25">
      <c r="A684" s="163" t="s">
        <v>314</v>
      </c>
      <c r="B684" s="163" t="s">
        <v>315</v>
      </c>
      <c r="C684" s="164">
        <v>2500000</v>
      </c>
      <c r="D684" s="164">
        <v>2500000</v>
      </c>
      <c r="E684" s="164">
        <v>1545400</v>
      </c>
      <c r="F684" s="165">
        <v>61.82</v>
      </c>
    </row>
    <row r="685" spans="1:6" x14ac:dyDescent="0.25">
      <c r="A685" s="92" t="s">
        <v>316</v>
      </c>
      <c r="B685" s="92" t="s">
        <v>317</v>
      </c>
      <c r="C685" s="83" t="s">
        <v>0</v>
      </c>
      <c r="D685" s="83" t="s">
        <v>0</v>
      </c>
      <c r="E685" s="83">
        <v>1226000</v>
      </c>
      <c r="F685" s="84" t="s">
        <v>0</v>
      </c>
    </row>
    <row r="686" spans="1:6" x14ac:dyDescent="0.25">
      <c r="A686" s="92" t="s">
        <v>322</v>
      </c>
      <c r="B686" s="92" t="s">
        <v>323</v>
      </c>
      <c r="C686" s="83" t="s">
        <v>0</v>
      </c>
      <c r="D686" s="83" t="s">
        <v>0</v>
      </c>
      <c r="E686" s="83">
        <v>97400</v>
      </c>
      <c r="F686" s="84" t="s">
        <v>0</v>
      </c>
    </row>
    <row r="687" spans="1:6" x14ac:dyDescent="0.25">
      <c r="A687" s="92" t="s">
        <v>324</v>
      </c>
      <c r="B687" s="92" t="s">
        <v>325</v>
      </c>
      <c r="C687" s="83" t="s">
        <v>0</v>
      </c>
      <c r="D687" s="83" t="s">
        <v>0</v>
      </c>
      <c r="E687" s="83">
        <v>222000</v>
      </c>
      <c r="F687" s="84" t="s">
        <v>0</v>
      </c>
    </row>
    <row r="688" spans="1:6" x14ac:dyDescent="0.25">
      <c r="A688" s="163" t="s">
        <v>326</v>
      </c>
      <c r="B688" s="163" t="s">
        <v>327</v>
      </c>
      <c r="C688" s="164">
        <v>50000</v>
      </c>
      <c r="D688" s="164">
        <v>50000</v>
      </c>
      <c r="E688" s="164">
        <v>28000</v>
      </c>
      <c r="F688" s="165">
        <v>56</v>
      </c>
    </row>
    <row r="689" spans="1:6" x14ac:dyDescent="0.25">
      <c r="A689" s="92" t="s">
        <v>330</v>
      </c>
      <c r="B689" s="92" t="s">
        <v>331</v>
      </c>
      <c r="C689" s="83" t="s">
        <v>0</v>
      </c>
      <c r="D689" s="83" t="s">
        <v>0</v>
      </c>
      <c r="E689" s="83">
        <v>28000</v>
      </c>
      <c r="F689" s="84" t="s">
        <v>0</v>
      </c>
    </row>
    <row r="690" spans="1:6" x14ac:dyDescent="0.25">
      <c r="A690" s="195" t="s">
        <v>180</v>
      </c>
      <c r="B690" s="196"/>
      <c r="C690" s="155">
        <v>640000</v>
      </c>
      <c r="D690" s="155">
        <v>640000</v>
      </c>
      <c r="E690" s="155">
        <v>325992.57</v>
      </c>
      <c r="F690" s="156">
        <v>50.94</v>
      </c>
    </row>
    <row r="691" spans="1:6" x14ac:dyDescent="0.25">
      <c r="A691" s="195" t="s">
        <v>182</v>
      </c>
      <c r="B691" s="196"/>
      <c r="C691" s="155">
        <v>640000</v>
      </c>
      <c r="D691" s="155">
        <v>640000</v>
      </c>
      <c r="E691" s="155">
        <v>325992.57</v>
      </c>
      <c r="F691" s="156">
        <v>50.94</v>
      </c>
    </row>
    <row r="692" spans="1:6" x14ac:dyDescent="0.25">
      <c r="A692" s="163" t="s">
        <v>314</v>
      </c>
      <c r="B692" s="163" t="s">
        <v>315</v>
      </c>
      <c r="C692" s="164">
        <v>105000</v>
      </c>
      <c r="D692" s="164">
        <v>105000</v>
      </c>
      <c r="E692" s="164">
        <v>68251.5</v>
      </c>
      <c r="F692" s="165">
        <v>65</v>
      </c>
    </row>
    <row r="693" spans="1:6" x14ac:dyDescent="0.25">
      <c r="A693" s="92" t="s">
        <v>316</v>
      </c>
      <c r="B693" s="92" t="s">
        <v>317</v>
      </c>
      <c r="C693" s="83" t="s">
        <v>0</v>
      </c>
      <c r="D693" s="83" t="s">
        <v>0</v>
      </c>
      <c r="E693" s="83">
        <v>23901.26</v>
      </c>
      <c r="F693" s="84" t="s">
        <v>0</v>
      </c>
    </row>
    <row r="694" spans="1:6" x14ac:dyDescent="0.25">
      <c r="A694" s="92" t="s">
        <v>318</v>
      </c>
      <c r="B694" s="92" t="s">
        <v>319</v>
      </c>
      <c r="C694" s="83" t="s">
        <v>0</v>
      </c>
      <c r="D694" s="83" t="s">
        <v>0</v>
      </c>
      <c r="E694" s="83">
        <v>38367.370000000003</v>
      </c>
      <c r="F694" s="84" t="s">
        <v>0</v>
      </c>
    </row>
    <row r="695" spans="1:6" x14ac:dyDescent="0.25">
      <c r="A695" s="92" t="s">
        <v>322</v>
      </c>
      <c r="B695" s="92" t="s">
        <v>323</v>
      </c>
      <c r="C695" s="83" t="s">
        <v>0</v>
      </c>
      <c r="D695" s="83" t="s">
        <v>0</v>
      </c>
      <c r="E695" s="83">
        <v>4993.49</v>
      </c>
      <c r="F695" s="84" t="s">
        <v>0</v>
      </c>
    </row>
    <row r="696" spans="1:6" x14ac:dyDescent="0.25">
      <c r="A696" s="92" t="s">
        <v>324</v>
      </c>
      <c r="B696" s="92" t="s">
        <v>325</v>
      </c>
      <c r="C696" s="83" t="s">
        <v>0</v>
      </c>
      <c r="D696" s="83" t="s">
        <v>0</v>
      </c>
      <c r="E696" s="83">
        <v>989.38</v>
      </c>
      <c r="F696" s="84" t="s">
        <v>0</v>
      </c>
    </row>
    <row r="697" spans="1:6" x14ac:dyDescent="0.25">
      <c r="A697" s="163" t="s">
        <v>326</v>
      </c>
      <c r="B697" s="163" t="s">
        <v>327</v>
      </c>
      <c r="C697" s="164">
        <v>518900</v>
      </c>
      <c r="D697" s="164">
        <v>518900</v>
      </c>
      <c r="E697" s="164">
        <v>253218.9</v>
      </c>
      <c r="F697" s="165">
        <v>48.8</v>
      </c>
    </row>
    <row r="698" spans="1:6" x14ac:dyDescent="0.25">
      <c r="A698" s="92" t="s">
        <v>328</v>
      </c>
      <c r="B698" s="92" t="s">
        <v>329</v>
      </c>
      <c r="C698" s="83" t="s">
        <v>0</v>
      </c>
      <c r="D698" s="83" t="s">
        <v>0</v>
      </c>
      <c r="E698" s="83">
        <v>1035.94</v>
      </c>
      <c r="F698" s="84" t="s">
        <v>0</v>
      </c>
    </row>
    <row r="699" spans="1:6" x14ac:dyDescent="0.25">
      <c r="A699" s="92" t="s">
        <v>330</v>
      </c>
      <c r="B699" s="92" t="s">
        <v>331</v>
      </c>
      <c r="C699" s="83" t="s">
        <v>0</v>
      </c>
      <c r="D699" s="83" t="s">
        <v>0</v>
      </c>
      <c r="E699" s="83">
        <v>594.79999999999995</v>
      </c>
      <c r="F699" s="84" t="s">
        <v>0</v>
      </c>
    </row>
    <row r="700" spans="1:6" x14ac:dyDescent="0.25">
      <c r="A700" s="92" t="s">
        <v>332</v>
      </c>
      <c r="B700" s="92" t="s">
        <v>333</v>
      </c>
      <c r="C700" s="83" t="s">
        <v>0</v>
      </c>
      <c r="D700" s="83" t="s">
        <v>0</v>
      </c>
      <c r="E700" s="83">
        <v>3673.41</v>
      </c>
      <c r="F700" s="84" t="s">
        <v>0</v>
      </c>
    </row>
    <row r="701" spans="1:6" x14ac:dyDescent="0.25">
      <c r="A701" s="92" t="s">
        <v>334</v>
      </c>
      <c r="B701" s="92" t="s">
        <v>335</v>
      </c>
      <c r="C701" s="83" t="s">
        <v>0</v>
      </c>
      <c r="D701" s="83" t="s">
        <v>0</v>
      </c>
      <c r="E701" s="83">
        <v>18.600000000000001</v>
      </c>
      <c r="F701" s="84" t="s">
        <v>0</v>
      </c>
    </row>
    <row r="702" spans="1:6" x14ac:dyDescent="0.25">
      <c r="A702" s="92" t="s">
        <v>336</v>
      </c>
      <c r="B702" s="92" t="s">
        <v>337</v>
      </c>
      <c r="C702" s="83" t="s">
        <v>0</v>
      </c>
      <c r="D702" s="83" t="s">
        <v>0</v>
      </c>
      <c r="E702" s="83">
        <v>22316.959999999999</v>
      </c>
      <c r="F702" s="84" t="s">
        <v>0</v>
      </c>
    </row>
    <row r="703" spans="1:6" x14ac:dyDescent="0.25">
      <c r="A703" s="92" t="s">
        <v>338</v>
      </c>
      <c r="B703" s="92" t="s">
        <v>339</v>
      </c>
      <c r="C703" s="83" t="s">
        <v>0</v>
      </c>
      <c r="D703" s="83" t="s">
        <v>0</v>
      </c>
      <c r="E703" s="83">
        <v>112728.56</v>
      </c>
      <c r="F703" s="84" t="s">
        <v>0</v>
      </c>
    </row>
    <row r="704" spans="1:6" x14ac:dyDescent="0.25">
      <c r="A704" s="92" t="s">
        <v>340</v>
      </c>
      <c r="B704" s="92" t="s">
        <v>341</v>
      </c>
      <c r="C704" s="83" t="s">
        <v>0</v>
      </c>
      <c r="D704" s="83" t="s">
        <v>0</v>
      </c>
      <c r="E704" s="83">
        <v>52840.67</v>
      </c>
      <c r="F704" s="84" t="s">
        <v>0</v>
      </c>
    </row>
    <row r="705" spans="1:6" x14ac:dyDescent="0.25">
      <c r="A705" s="92" t="s">
        <v>342</v>
      </c>
      <c r="B705" s="92" t="s">
        <v>343</v>
      </c>
      <c r="C705" s="83" t="s">
        <v>0</v>
      </c>
      <c r="D705" s="83" t="s">
        <v>0</v>
      </c>
      <c r="E705" s="83">
        <v>2676.18</v>
      </c>
      <c r="F705" s="84" t="s">
        <v>0</v>
      </c>
    </row>
    <row r="706" spans="1:6" x14ac:dyDescent="0.25">
      <c r="A706" s="92" t="s">
        <v>448</v>
      </c>
      <c r="B706" s="92" t="s">
        <v>449</v>
      </c>
      <c r="C706" s="83" t="s">
        <v>0</v>
      </c>
      <c r="D706" s="83" t="s">
        <v>0</v>
      </c>
      <c r="E706" s="83">
        <v>1577.52</v>
      </c>
      <c r="F706" s="84" t="s">
        <v>0</v>
      </c>
    </row>
    <row r="707" spans="1:6" x14ac:dyDescent="0.25">
      <c r="A707" s="92" t="s">
        <v>344</v>
      </c>
      <c r="B707" s="92" t="s">
        <v>345</v>
      </c>
      <c r="C707" s="83" t="s">
        <v>0</v>
      </c>
      <c r="D707" s="83" t="s">
        <v>0</v>
      </c>
      <c r="E707" s="83">
        <v>4256.58</v>
      </c>
      <c r="F707" s="84" t="s">
        <v>0</v>
      </c>
    </row>
    <row r="708" spans="1:6" x14ac:dyDescent="0.25">
      <c r="A708" s="92" t="s">
        <v>346</v>
      </c>
      <c r="B708" s="92" t="s">
        <v>347</v>
      </c>
      <c r="C708" s="83" t="s">
        <v>0</v>
      </c>
      <c r="D708" s="83" t="s">
        <v>0</v>
      </c>
      <c r="E708" s="83">
        <v>5541.52</v>
      </c>
      <c r="F708" s="84" t="s">
        <v>0</v>
      </c>
    </row>
    <row r="709" spans="1:6" x14ac:dyDescent="0.25">
      <c r="A709" s="92" t="s">
        <v>348</v>
      </c>
      <c r="B709" s="92" t="s">
        <v>349</v>
      </c>
      <c r="C709" s="83" t="s">
        <v>0</v>
      </c>
      <c r="D709" s="83" t="s">
        <v>0</v>
      </c>
      <c r="E709" s="83">
        <v>5471.18</v>
      </c>
      <c r="F709" s="84" t="s">
        <v>0</v>
      </c>
    </row>
    <row r="710" spans="1:6" x14ac:dyDescent="0.25">
      <c r="A710" s="92" t="s">
        <v>350</v>
      </c>
      <c r="B710" s="92" t="s">
        <v>351</v>
      </c>
      <c r="C710" s="83" t="s">
        <v>0</v>
      </c>
      <c r="D710" s="83" t="s">
        <v>0</v>
      </c>
      <c r="E710" s="83">
        <v>144.72999999999999</v>
      </c>
      <c r="F710" s="84" t="s">
        <v>0</v>
      </c>
    </row>
    <row r="711" spans="1:6" x14ac:dyDescent="0.25">
      <c r="A711" s="92" t="s">
        <v>352</v>
      </c>
      <c r="B711" s="92" t="s">
        <v>353</v>
      </c>
      <c r="C711" s="83" t="s">
        <v>0</v>
      </c>
      <c r="D711" s="83" t="s">
        <v>0</v>
      </c>
      <c r="E711" s="83">
        <v>13025.69</v>
      </c>
      <c r="F711" s="84" t="s">
        <v>0</v>
      </c>
    </row>
    <row r="712" spans="1:6" x14ac:dyDescent="0.25">
      <c r="A712" s="92" t="s">
        <v>354</v>
      </c>
      <c r="B712" s="92" t="s">
        <v>355</v>
      </c>
      <c r="C712" s="83" t="s">
        <v>0</v>
      </c>
      <c r="D712" s="83" t="s">
        <v>0</v>
      </c>
      <c r="E712" s="83">
        <v>6770.46</v>
      </c>
      <c r="F712" s="84" t="s">
        <v>0</v>
      </c>
    </row>
    <row r="713" spans="1:6" x14ac:dyDescent="0.25">
      <c r="A713" s="92" t="s">
        <v>356</v>
      </c>
      <c r="B713" s="92" t="s">
        <v>357</v>
      </c>
      <c r="C713" s="83" t="s">
        <v>0</v>
      </c>
      <c r="D713" s="83" t="s">
        <v>0</v>
      </c>
      <c r="E713" s="83">
        <v>3203.1</v>
      </c>
      <c r="F713" s="84" t="s">
        <v>0</v>
      </c>
    </row>
    <row r="714" spans="1:6" x14ac:dyDescent="0.25">
      <c r="A714" s="92" t="s">
        <v>358</v>
      </c>
      <c r="B714" s="92" t="s">
        <v>359</v>
      </c>
      <c r="C714" s="83" t="s">
        <v>0</v>
      </c>
      <c r="D714" s="83" t="s">
        <v>0</v>
      </c>
      <c r="E714" s="83">
        <v>468.08</v>
      </c>
      <c r="F714" s="84" t="s">
        <v>0</v>
      </c>
    </row>
    <row r="715" spans="1:6" x14ac:dyDescent="0.25">
      <c r="A715" s="92" t="s">
        <v>360</v>
      </c>
      <c r="B715" s="92" t="s">
        <v>361</v>
      </c>
      <c r="C715" s="83" t="s">
        <v>0</v>
      </c>
      <c r="D715" s="83" t="s">
        <v>0</v>
      </c>
      <c r="E715" s="83">
        <v>9087.83</v>
      </c>
      <c r="F715" s="84" t="s">
        <v>0</v>
      </c>
    </row>
    <row r="716" spans="1:6" x14ac:dyDescent="0.25">
      <c r="A716" s="92" t="s">
        <v>362</v>
      </c>
      <c r="B716" s="92" t="s">
        <v>363</v>
      </c>
      <c r="C716" s="83" t="s">
        <v>0</v>
      </c>
      <c r="D716" s="83" t="s">
        <v>0</v>
      </c>
      <c r="E716" s="83">
        <v>2067.62</v>
      </c>
      <c r="F716" s="84" t="s">
        <v>0</v>
      </c>
    </row>
    <row r="717" spans="1:6" x14ac:dyDescent="0.25">
      <c r="A717" s="92" t="s">
        <v>508</v>
      </c>
      <c r="B717" s="92" t="s">
        <v>509</v>
      </c>
      <c r="C717" s="83" t="s">
        <v>0</v>
      </c>
      <c r="D717" s="83" t="s">
        <v>0</v>
      </c>
      <c r="E717" s="83">
        <v>1856.04</v>
      </c>
      <c r="F717" s="84" t="s">
        <v>0</v>
      </c>
    </row>
    <row r="718" spans="1:6" x14ac:dyDescent="0.25">
      <c r="A718" s="92" t="s">
        <v>364</v>
      </c>
      <c r="B718" s="92" t="s">
        <v>365</v>
      </c>
      <c r="C718" s="83" t="s">
        <v>0</v>
      </c>
      <c r="D718" s="83" t="s">
        <v>0</v>
      </c>
      <c r="E718" s="83">
        <v>1563.82</v>
      </c>
      <c r="F718" s="84" t="s">
        <v>0</v>
      </c>
    </row>
    <row r="719" spans="1:6" x14ac:dyDescent="0.25">
      <c r="A719" s="92" t="s">
        <v>370</v>
      </c>
      <c r="B719" s="92" t="s">
        <v>371</v>
      </c>
      <c r="C719" s="83" t="s">
        <v>0</v>
      </c>
      <c r="D719" s="83" t="s">
        <v>0</v>
      </c>
      <c r="E719" s="83">
        <v>2276.4699999999998</v>
      </c>
      <c r="F719" s="84" t="s">
        <v>0</v>
      </c>
    </row>
    <row r="720" spans="1:6" x14ac:dyDescent="0.25">
      <c r="A720" s="92" t="s">
        <v>374</v>
      </c>
      <c r="B720" s="92" t="s">
        <v>375</v>
      </c>
      <c r="C720" s="83" t="s">
        <v>0</v>
      </c>
      <c r="D720" s="83" t="s">
        <v>0</v>
      </c>
      <c r="E720" s="83">
        <v>23.14</v>
      </c>
      <c r="F720" s="84" t="s">
        <v>0</v>
      </c>
    </row>
    <row r="721" spans="1:6" x14ac:dyDescent="0.25">
      <c r="A721" s="163" t="s">
        <v>376</v>
      </c>
      <c r="B721" s="163" t="s">
        <v>377</v>
      </c>
      <c r="C721" s="164">
        <v>4100</v>
      </c>
      <c r="D721" s="164">
        <v>4100</v>
      </c>
      <c r="E721" s="164">
        <v>2018.17</v>
      </c>
      <c r="F721" s="165">
        <v>49.22</v>
      </c>
    </row>
    <row r="722" spans="1:6" x14ac:dyDescent="0.25">
      <c r="A722" s="92" t="s">
        <v>378</v>
      </c>
      <c r="B722" s="92" t="s">
        <v>379</v>
      </c>
      <c r="C722" s="83" t="s">
        <v>0</v>
      </c>
      <c r="D722" s="83" t="s">
        <v>0</v>
      </c>
      <c r="E722" s="83">
        <v>1966.67</v>
      </c>
      <c r="F722" s="84" t="s">
        <v>0</v>
      </c>
    </row>
    <row r="723" spans="1:6" x14ac:dyDescent="0.25">
      <c r="A723" s="92" t="s">
        <v>380</v>
      </c>
      <c r="B723" s="92" t="s">
        <v>381</v>
      </c>
      <c r="C723" s="83" t="s">
        <v>0</v>
      </c>
      <c r="D723" s="83" t="s">
        <v>0</v>
      </c>
      <c r="E723" s="83">
        <v>51.5</v>
      </c>
      <c r="F723" s="84" t="s">
        <v>0</v>
      </c>
    </row>
    <row r="724" spans="1:6" x14ac:dyDescent="0.25">
      <c r="A724" s="163" t="s">
        <v>398</v>
      </c>
      <c r="B724" s="163" t="s">
        <v>399</v>
      </c>
      <c r="C724" s="164">
        <v>12000</v>
      </c>
      <c r="D724" s="164">
        <v>12000</v>
      </c>
      <c r="E724" s="164">
        <v>2504</v>
      </c>
      <c r="F724" s="165">
        <v>20.87</v>
      </c>
    </row>
    <row r="725" spans="1:6" x14ac:dyDescent="0.25">
      <c r="A725" s="92" t="s">
        <v>400</v>
      </c>
      <c r="B725" s="92" t="s">
        <v>401</v>
      </c>
      <c r="C725" s="83" t="s">
        <v>0</v>
      </c>
      <c r="D725" s="83" t="s">
        <v>0</v>
      </c>
      <c r="E725" s="83">
        <v>478</v>
      </c>
      <c r="F725" s="84" t="s">
        <v>0</v>
      </c>
    </row>
    <row r="726" spans="1:6" x14ac:dyDescent="0.25">
      <c r="A726" s="92" t="s">
        <v>510</v>
      </c>
      <c r="B726" s="92" t="s">
        <v>511</v>
      </c>
      <c r="C726" s="83" t="s">
        <v>0</v>
      </c>
      <c r="D726" s="83" t="s">
        <v>0</v>
      </c>
      <c r="E726" s="83">
        <v>2026</v>
      </c>
      <c r="F726" s="84" t="s">
        <v>0</v>
      </c>
    </row>
    <row r="727" spans="1:6" x14ac:dyDescent="0.25">
      <c r="A727" s="195" t="s">
        <v>191</v>
      </c>
      <c r="B727" s="196"/>
      <c r="C727" s="155">
        <v>250000</v>
      </c>
      <c r="D727" s="155">
        <v>250000</v>
      </c>
      <c r="E727" s="155">
        <v>48836.07</v>
      </c>
      <c r="F727" s="156">
        <v>19.53</v>
      </c>
    </row>
    <row r="728" spans="1:6" x14ac:dyDescent="0.25">
      <c r="A728" s="195" t="s">
        <v>194</v>
      </c>
      <c r="B728" s="196"/>
      <c r="C728" s="155">
        <v>250000</v>
      </c>
      <c r="D728" s="155">
        <v>250000</v>
      </c>
      <c r="E728" s="155">
        <v>48836.07</v>
      </c>
      <c r="F728" s="156">
        <v>19.53</v>
      </c>
    </row>
    <row r="729" spans="1:6" x14ac:dyDescent="0.25">
      <c r="A729" s="163" t="s">
        <v>314</v>
      </c>
      <c r="B729" s="163" t="s">
        <v>315</v>
      </c>
      <c r="C729" s="164">
        <v>60000</v>
      </c>
      <c r="D729" s="164">
        <v>60000</v>
      </c>
      <c r="E729" s="164">
        <v>40000</v>
      </c>
      <c r="F729" s="165">
        <v>66.67</v>
      </c>
    </row>
    <row r="730" spans="1:6" x14ac:dyDescent="0.25">
      <c r="A730" s="92" t="s">
        <v>316</v>
      </c>
      <c r="B730" s="92" t="s">
        <v>317</v>
      </c>
      <c r="C730" s="83" t="s">
        <v>0</v>
      </c>
      <c r="D730" s="83" t="s">
        <v>0</v>
      </c>
      <c r="E730" s="83">
        <v>40000</v>
      </c>
      <c r="F730" s="84" t="s">
        <v>0</v>
      </c>
    </row>
    <row r="731" spans="1:6" x14ac:dyDescent="0.25">
      <c r="A731" s="163" t="s">
        <v>326</v>
      </c>
      <c r="B731" s="163" t="s">
        <v>327</v>
      </c>
      <c r="C731" s="164">
        <v>188000</v>
      </c>
      <c r="D731" s="164">
        <v>188000</v>
      </c>
      <c r="E731" s="164">
        <v>7586.07</v>
      </c>
      <c r="F731" s="165">
        <v>4.04</v>
      </c>
    </row>
    <row r="732" spans="1:6" x14ac:dyDescent="0.25">
      <c r="A732" s="92" t="s">
        <v>332</v>
      </c>
      <c r="B732" s="92" t="s">
        <v>333</v>
      </c>
      <c r="C732" s="83" t="s">
        <v>0</v>
      </c>
      <c r="D732" s="83" t="s">
        <v>0</v>
      </c>
      <c r="E732" s="83">
        <v>650</v>
      </c>
      <c r="F732" s="84" t="s">
        <v>0</v>
      </c>
    </row>
    <row r="733" spans="1:6" x14ac:dyDescent="0.25">
      <c r="A733" s="92" t="s">
        <v>336</v>
      </c>
      <c r="B733" s="92" t="s">
        <v>337</v>
      </c>
      <c r="C733" s="83" t="s">
        <v>0</v>
      </c>
      <c r="D733" s="83" t="s">
        <v>0</v>
      </c>
      <c r="E733" s="83">
        <v>540.49</v>
      </c>
      <c r="F733" s="84" t="s">
        <v>0</v>
      </c>
    </row>
    <row r="734" spans="1:6" x14ac:dyDescent="0.25">
      <c r="A734" s="92" t="s">
        <v>338</v>
      </c>
      <c r="B734" s="92" t="s">
        <v>339</v>
      </c>
      <c r="C734" s="83" t="s">
        <v>0</v>
      </c>
      <c r="D734" s="83" t="s">
        <v>0</v>
      </c>
      <c r="E734" s="83">
        <v>4257.7700000000004</v>
      </c>
      <c r="F734" s="84" t="s">
        <v>0</v>
      </c>
    </row>
    <row r="735" spans="1:6" x14ac:dyDescent="0.25">
      <c r="A735" s="92" t="s">
        <v>342</v>
      </c>
      <c r="B735" s="92" t="s">
        <v>343</v>
      </c>
      <c r="C735" s="83" t="s">
        <v>0</v>
      </c>
      <c r="D735" s="83" t="s">
        <v>0</v>
      </c>
      <c r="E735" s="83">
        <v>2137.81</v>
      </c>
      <c r="F735" s="84" t="s">
        <v>0</v>
      </c>
    </row>
    <row r="736" spans="1:6" x14ac:dyDescent="0.25">
      <c r="A736" s="163" t="s">
        <v>398</v>
      </c>
      <c r="B736" s="163" t="s">
        <v>399</v>
      </c>
      <c r="C736" s="164">
        <v>2000</v>
      </c>
      <c r="D736" s="164">
        <v>2000</v>
      </c>
      <c r="E736" s="164">
        <v>1250</v>
      </c>
      <c r="F736" s="165">
        <v>62.5</v>
      </c>
    </row>
    <row r="737" spans="1:6" x14ac:dyDescent="0.25">
      <c r="A737" s="92" t="s">
        <v>510</v>
      </c>
      <c r="B737" s="92" t="s">
        <v>511</v>
      </c>
      <c r="C737" s="83" t="s">
        <v>0</v>
      </c>
      <c r="D737" s="83" t="s">
        <v>0</v>
      </c>
      <c r="E737" s="83">
        <v>1250</v>
      </c>
      <c r="F737" s="84" t="s">
        <v>0</v>
      </c>
    </row>
    <row r="738" spans="1:6" x14ac:dyDescent="0.25">
      <c r="A738" s="195" t="s">
        <v>196</v>
      </c>
      <c r="B738" s="196"/>
      <c r="C738" s="155">
        <v>3000</v>
      </c>
      <c r="D738" s="155">
        <v>3000</v>
      </c>
      <c r="E738" s="155">
        <v>1942.73</v>
      </c>
      <c r="F738" s="156">
        <v>64.760000000000005</v>
      </c>
    </row>
    <row r="739" spans="1:6" x14ac:dyDescent="0.25">
      <c r="A739" s="195" t="s">
        <v>199</v>
      </c>
      <c r="B739" s="196"/>
      <c r="C739" s="155">
        <v>3000</v>
      </c>
      <c r="D739" s="155">
        <v>3000</v>
      </c>
      <c r="E739" s="155">
        <v>1942.73</v>
      </c>
      <c r="F739" s="156">
        <v>64.760000000000005</v>
      </c>
    </row>
    <row r="740" spans="1:6" x14ac:dyDescent="0.25">
      <c r="A740" s="163" t="s">
        <v>326</v>
      </c>
      <c r="B740" s="163" t="s">
        <v>327</v>
      </c>
      <c r="C740" s="164">
        <v>3000</v>
      </c>
      <c r="D740" s="164">
        <v>3000</v>
      </c>
      <c r="E740" s="164">
        <v>1942.73</v>
      </c>
      <c r="F740" s="165">
        <v>64.760000000000005</v>
      </c>
    </row>
    <row r="741" spans="1:6" x14ac:dyDescent="0.25">
      <c r="A741" s="92" t="s">
        <v>332</v>
      </c>
      <c r="B741" s="92" t="s">
        <v>333</v>
      </c>
      <c r="C741" s="83" t="s">
        <v>0</v>
      </c>
      <c r="D741" s="83" t="s">
        <v>0</v>
      </c>
      <c r="E741" s="83">
        <v>1897.73</v>
      </c>
      <c r="F741" s="84" t="s">
        <v>0</v>
      </c>
    </row>
    <row r="742" spans="1:6" x14ac:dyDescent="0.25">
      <c r="A742" s="92" t="s">
        <v>338</v>
      </c>
      <c r="B742" s="92" t="s">
        <v>339</v>
      </c>
      <c r="C742" s="83" t="s">
        <v>0</v>
      </c>
      <c r="D742" s="83" t="s">
        <v>0</v>
      </c>
      <c r="E742" s="83">
        <v>45</v>
      </c>
      <c r="F742" s="84" t="s">
        <v>0</v>
      </c>
    </row>
    <row r="743" spans="1:6" x14ac:dyDescent="0.25">
      <c r="A743" s="197" t="s">
        <v>512</v>
      </c>
      <c r="B743" s="196"/>
      <c r="C743" s="153">
        <v>2937075.56</v>
      </c>
      <c r="D743" s="153">
        <v>2937075.56</v>
      </c>
      <c r="E743" s="153">
        <v>1399337.53</v>
      </c>
      <c r="F743" s="154">
        <v>47.64</v>
      </c>
    </row>
    <row r="744" spans="1:6" x14ac:dyDescent="0.25">
      <c r="A744" s="195" t="s">
        <v>178</v>
      </c>
      <c r="B744" s="196"/>
      <c r="C744" s="155">
        <v>2866338.22</v>
      </c>
      <c r="D744" s="155">
        <v>2866338.22</v>
      </c>
      <c r="E744" s="155">
        <v>1370152.83</v>
      </c>
      <c r="F744" s="156">
        <v>47.8</v>
      </c>
    </row>
    <row r="745" spans="1:6" x14ac:dyDescent="0.25">
      <c r="A745" s="195" t="s">
        <v>179</v>
      </c>
      <c r="B745" s="196"/>
      <c r="C745" s="155">
        <v>2866338.22</v>
      </c>
      <c r="D745" s="155">
        <v>2866338.22</v>
      </c>
      <c r="E745" s="155">
        <v>1370152.83</v>
      </c>
      <c r="F745" s="156">
        <v>47.8</v>
      </c>
    </row>
    <row r="746" spans="1:6" x14ac:dyDescent="0.25">
      <c r="A746" s="195" t="s">
        <v>191</v>
      </c>
      <c r="B746" s="196"/>
      <c r="C746" s="155">
        <v>70737.34</v>
      </c>
      <c r="D746" s="155">
        <v>70737.34</v>
      </c>
      <c r="E746" s="155">
        <v>29184.7</v>
      </c>
      <c r="F746" s="156">
        <v>41.26</v>
      </c>
    </row>
    <row r="747" spans="1:6" x14ac:dyDescent="0.25">
      <c r="A747" s="195" t="s">
        <v>192</v>
      </c>
      <c r="B747" s="196"/>
      <c r="C747" s="155">
        <v>18971.439999999999</v>
      </c>
      <c r="D747" s="155">
        <v>18971.439999999999</v>
      </c>
      <c r="E747" s="155">
        <v>0</v>
      </c>
      <c r="F747" s="156">
        <v>0</v>
      </c>
    </row>
    <row r="748" spans="1:6" x14ac:dyDescent="0.25">
      <c r="A748" s="195" t="s">
        <v>193</v>
      </c>
      <c r="B748" s="196"/>
      <c r="C748" s="155">
        <v>51765.9</v>
      </c>
      <c r="D748" s="155">
        <v>51765.9</v>
      </c>
      <c r="E748" s="155">
        <v>29184.7</v>
      </c>
      <c r="F748" s="156">
        <v>56.38</v>
      </c>
    </row>
    <row r="749" spans="1:6" x14ac:dyDescent="0.25">
      <c r="A749" s="157" t="s">
        <v>513</v>
      </c>
      <c r="B749" s="157" t="s">
        <v>514</v>
      </c>
      <c r="C749" s="158">
        <v>380000</v>
      </c>
      <c r="D749" s="158">
        <v>380000</v>
      </c>
      <c r="E749" s="158">
        <v>257375.96</v>
      </c>
      <c r="F749" s="159">
        <v>67.73</v>
      </c>
    </row>
    <row r="750" spans="1:6" x14ac:dyDescent="0.25">
      <c r="A750" s="160" t="s">
        <v>515</v>
      </c>
      <c r="B750" s="160" t="s">
        <v>516</v>
      </c>
      <c r="C750" s="161">
        <v>200000</v>
      </c>
      <c r="D750" s="161">
        <v>200000</v>
      </c>
      <c r="E750" s="161">
        <v>117895.61</v>
      </c>
      <c r="F750" s="162">
        <v>58.95</v>
      </c>
    </row>
    <row r="751" spans="1:6" x14ac:dyDescent="0.25">
      <c r="A751" s="195" t="s">
        <v>178</v>
      </c>
      <c r="B751" s="196"/>
      <c r="C751" s="155">
        <v>200000</v>
      </c>
      <c r="D751" s="155">
        <v>200000</v>
      </c>
      <c r="E751" s="155">
        <v>117895.61</v>
      </c>
      <c r="F751" s="156">
        <v>58.95</v>
      </c>
    </row>
    <row r="752" spans="1:6" x14ac:dyDescent="0.25">
      <c r="A752" s="195" t="s">
        <v>179</v>
      </c>
      <c r="B752" s="196"/>
      <c r="C752" s="155">
        <v>200000</v>
      </c>
      <c r="D752" s="155">
        <v>200000</v>
      </c>
      <c r="E752" s="155">
        <v>117895.61</v>
      </c>
      <c r="F752" s="156">
        <v>58.95</v>
      </c>
    </row>
    <row r="753" spans="1:6" x14ac:dyDescent="0.25">
      <c r="A753" s="163" t="s">
        <v>326</v>
      </c>
      <c r="B753" s="163" t="s">
        <v>327</v>
      </c>
      <c r="C753" s="164">
        <v>200000</v>
      </c>
      <c r="D753" s="164">
        <v>200000</v>
      </c>
      <c r="E753" s="164">
        <v>117235.61</v>
      </c>
      <c r="F753" s="165">
        <v>58.62</v>
      </c>
    </row>
    <row r="754" spans="1:6" x14ac:dyDescent="0.25">
      <c r="A754" s="92" t="s">
        <v>336</v>
      </c>
      <c r="B754" s="92" t="s">
        <v>337</v>
      </c>
      <c r="C754" s="83" t="s">
        <v>0</v>
      </c>
      <c r="D754" s="83" t="s">
        <v>0</v>
      </c>
      <c r="E754" s="83">
        <v>479.8</v>
      </c>
      <c r="F754" s="84" t="s">
        <v>0</v>
      </c>
    </row>
    <row r="755" spans="1:6" x14ac:dyDescent="0.25">
      <c r="A755" s="92" t="s">
        <v>346</v>
      </c>
      <c r="B755" s="92" t="s">
        <v>347</v>
      </c>
      <c r="C755" s="83" t="s">
        <v>0</v>
      </c>
      <c r="D755" s="83" t="s">
        <v>0</v>
      </c>
      <c r="E755" s="83">
        <v>250</v>
      </c>
      <c r="F755" s="84" t="s">
        <v>0</v>
      </c>
    </row>
    <row r="756" spans="1:6" x14ac:dyDescent="0.25">
      <c r="A756" s="92" t="s">
        <v>348</v>
      </c>
      <c r="B756" s="92" t="s">
        <v>349</v>
      </c>
      <c r="C756" s="83" t="s">
        <v>0</v>
      </c>
      <c r="D756" s="83" t="s">
        <v>0</v>
      </c>
      <c r="E756" s="83">
        <v>210.4</v>
      </c>
      <c r="F756" s="84" t="s">
        <v>0</v>
      </c>
    </row>
    <row r="757" spans="1:6" x14ac:dyDescent="0.25">
      <c r="A757" s="92" t="s">
        <v>354</v>
      </c>
      <c r="B757" s="92" t="s">
        <v>355</v>
      </c>
      <c r="C757" s="83" t="s">
        <v>0</v>
      </c>
      <c r="D757" s="83" t="s">
        <v>0</v>
      </c>
      <c r="E757" s="83">
        <v>14387.5</v>
      </c>
      <c r="F757" s="84" t="s">
        <v>0</v>
      </c>
    </row>
    <row r="758" spans="1:6" x14ac:dyDescent="0.25">
      <c r="A758" s="92" t="s">
        <v>358</v>
      </c>
      <c r="B758" s="92" t="s">
        <v>359</v>
      </c>
      <c r="C758" s="83" t="s">
        <v>0</v>
      </c>
      <c r="D758" s="83" t="s">
        <v>0</v>
      </c>
      <c r="E758" s="83">
        <v>26701.16</v>
      </c>
      <c r="F758" s="84" t="s">
        <v>0</v>
      </c>
    </row>
    <row r="759" spans="1:6" x14ac:dyDescent="0.25">
      <c r="A759" s="92" t="s">
        <v>360</v>
      </c>
      <c r="B759" s="92" t="s">
        <v>361</v>
      </c>
      <c r="C759" s="83" t="s">
        <v>0</v>
      </c>
      <c r="D759" s="83" t="s">
        <v>0</v>
      </c>
      <c r="E759" s="83">
        <v>1000</v>
      </c>
      <c r="F759" s="84" t="s">
        <v>0</v>
      </c>
    </row>
    <row r="760" spans="1:6" x14ac:dyDescent="0.25">
      <c r="A760" s="92" t="s">
        <v>362</v>
      </c>
      <c r="B760" s="92" t="s">
        <v>363</v>
      </c>
      <c r="C760" s="83" t="s">
        <v>0</v>
      </c>
      <c r="D760" s="83" t="s">
        <v>0</v>
      </c>
      <c r="E760" s="83">
        <v>61693.54</v>
      </c>
      <c r="F760" s="84" t="s">
        <v>0</v>
      </c>
    </row>
    <row r="761" spans="1:6" x14ac:dyDescent="0.25">
      <c r="A761" s="92" t="s">
        <v>366</v>
      </c>
      <c r="B761" s="92" t="s">
        <v>367</v>
      </c>
      <c r="C761" s="83" t="s">
        <v>0</v>
      </c>
      <c r="D761" s="83" t="s">
        <v>0</v>
      </c>
      <c r="E761" s="83">
        <v>9645.67</v>
      </c>
      <c r="F761" s="84" t="s">
        <v>0</v>
      </c>
    </row>
    <row r="762" spans="1:6" x14ac:dyDescent="0.25">
      <c r="A762" s="92" t="s">
        <v>374</v>
      </c>
      <c r="B762" s="92" t="s">
        <v>375</v>
      </c>
      <c r="C762" s="83" t="s">
        <v>0</v>
      </c>
      <c r="D762" s="83" t="s">
        <v>0</v>
      </c>
      <c r="E762" s="83">
        <v>2867.54</v>
      </c>
      <c r="F762" s="84" t="s">
        <v>0</v>
      </c>
    </row>
    <row r="763" spans="1:6" x14ac:dyDescent="0.25">
      <c r="A763" s="163" t="s">
        <v>392</v>
      </c>
      <c r="B763" s="163" t="s">
        <v>393</v>
      </c>
      <c r="C763" s="164">
        <v>0</v>
      </c>
      <c r="D763" s="164">
        <v>0</v>
      </c>
      <c r="E763" s="164">
        <v>660</v>
      </c>
      <c r="F763" s="165" t="s">
        <v>0</v>
      </c>
    </row>
    <row r="764" spans="1:6" x14ac:dyDescent="0.25">
      <c r="A764" s="92" t="s">
        <v>475</v>
      </c>
      <c r="B764" s="92" t="s">
        <v>476</v>
      </c>
      <c r="C764" s="83" t="s">
        <v>0</v>
      </c>
      <c r="D764" s="83" t="s">
        <v>0</v>
      </c>
      <c r="E764" s="83">
        <v>660</v>
      </c>
      <c r="F764" s="84" t="s">
        <v>0</v>
      </c>
    </row>
    <row r="765" spans="1:6" x14ac:dyDescent="0.25">
      <c r="A765" s="160" t="s">
        <v>517</v>
      </c>
      <c r="B765" s="160" t="s">
        <v>518</v>
      </c>
      <c r="C765" s="161">
        <v>60000</v>
      </c>
      <c r="D765" s="161">
        <v>60000</v>
      </c>
      <c r="E765" s="161">
        <v>93185.35</v>
      </c>
      <c r="F765" s="162">
        <v>155.31</v>
      </c>
    </row>
    <row r="766" spans="1:6" x14ac:dyDescent="0.25">
      <c r="A766" s="195" t="s">
        <v>178</v>
      </c>
      <c r="B766" s="196"/>
      <c r="C766" s="155">
        <v>60000</v>
      </c>
      <c r="D766" s="155">
        <v>60000</v>
      </c>
      <c r="E766" s="155">
        <v>93185.35</v>
      </c>
      <c r="F766" s="156">
        <v>155.31</v>
      </c>
    </row>
    <row r="767" spans="1:6" x14ac:dyDescent="0.25">
      <c r="A767" s="195" t="s">
        <v>179</v>
      </c>
      <c r="B767" s="196"/>
      <c r="C767" s="155">
        <v>60000</v>
      </c>
      <c r="D767" s="155">
        <v>60000</v>
      </c>
      <c r="E767" s="155">
        <v>93185.35</v>
      </c>
      <c r="F767" s="156">
        <v>155.31</v>
      </c>
    </row>
    <row r="768" spans="1:6" x14ac:dyDescent="0.25">
      <c r="A768" s="163" t="s">
        <v>326</v>
      </c>
      <c r="B768" s="163" t="s">
        <v>327</v>
      </c>
      <c r="C768" s="164">
        <v>60000</v>
      </c>
      <c r="D768" s="164">
        <v>60000</v>
      </c>
      <c r="E768" s="164">
        <v>93185.35</v>
      </c>
      <c r="F768" s="165">
        <v>155.31</v>
      </c>
    </row>
    <row r="769" spans="1:6" x14ac:dyDescent="0.25">
      <c r="A769" s="92" t="s">
        <v>342</v>
      </c>
      <c r="B769" s="92" t="s">
        <v>343</v>
      </c>
      <c r="C769" s="83" t="s">
        <v>0</v>
      </c>
      <c r="D769" s="83" t="s">
        <v>0</v>
      </c>
      <c r="E769" s="83">
        <v>6496.25</v>
      </c>
      <c r="F769" s="84" t="s">
        <v>0</v>
      </c>
    </row>
    <row r="770" spans="1:6" x14ac:dyDescent="0.25">
      <c r="A770" s="92" t="s">
        <v>348</v>
      </c>
      <c r="B770" s="92" t="s">
        <v>349</v>
      </c>
      <c r="C770" s="83" t="s">
        <v>0</v>
      </c>
      <c r="D770" s="83" t="s">
        <v>0</v>
      </c>
      <c r="E770" s="83">
        <v>1000</v>
      </c>
      <c r="F770" s="84" t="s">
        <v>0</v>
      </c>
    </row>
    <row r="771" spans="1:6" x14ac:dyDescent="0.25">
      <c r="A771" s="92" t="s">
        <v>358</v>
      </c>
      <c r="B771" s="92" t="s">
        <v>359</v>
      </c>
      <c r="C771" s="83" t="s">
        <v>0</v>
      </c>
      <c r="D771" s="83" t="s">
        <v>0</v>
      </c>
      <c r="E771" s="83">
        <v>28611.95</v>
      </c>
      <c r="F771" s="84" t="s">
        <v>0</v>
      </c>
    </row>
    <row r="772" spans="1:6" x14ac:dyDescent="0.25">
      <c r="A772" s="92" t="s">
        <v>362</v>
      </c>
      <c r="B772" s="92" t="s">
        <v>363</v>
      </c>
      <c r="C772" s="83" t="s">
        <v>0</v>
      </c>
      <c r="D772" s="83" t="s">
        <v>0</v>
      </c>
      <c r="E772" s="83">
        <v>55363.78</v>
      </c>
      <c r="F772" s="84" t="s">
        <v>0</v>
      </c>
    </row>
    <row r="773" spans="1:6" x14ac:dyDescent="0.25">
      <c r="A773" s="92" t="s">
        <v>366</v>
      </c>
      <c r="B773" s="92" t="s">
        <v>367</v>
      </c>
      <c r="C773" s="83" t="s">
        <v>0</v>
      </c>
      <c r="D773" s="83" t="s">
        <v>0</v>
      </c>
      <c r="E773" s="83">
        <v>1713.37</v>
      </c>
      <c r="F773" s="84" t="s">
        <v>0</v>
      </c>
    </row>
    <row r="774" spans="1:6" x14ac:dyDescent="0.25">
      <c r="A774" s="160" t="s">
        <v>519</v>
      </c>
      <c r="B774" s="160" t="s">
        <v>520</v>
      </c>
      <c r="C774" s="161">
        <v>70000</v>
      </c>
      <c r="D774" s="161">
        <v>70000</v>
      </c>
      <c r="E774" s="161">
        <v>39882.39</v>
      </c>
      <c r="F774" s="162">
        <v>56.97</v>
      </c>
    </row>
    <row r="775" spans="1:6" x14ac:dyDescent="0.25">
      <c r="A775" s="195" t="s">
        <v>178</v>
      </c>
      <c r="B775" s="196"/>
      <c r="C775" s="155">
        <v>70000</v>
      </c>
      <c r="D775" s="155">
        <v>70000</v>
      </c>
      <c r="E775" s="155">
        <v>39882.39</v>
      </c>
      <c r="F775" s="156">
        <v>56.97</v>
      </c>
    </row>
    <row r="776" spans="1:6" x14ac:dyDescent="0.25">
      <c r="A776" s="195" t="s">
        <v>179</v>
      </c>
      <c r="B776" s="196"/>
      <c r="C776" s="155">
        <v>70000</v>
      </c>
      <c r="D776" s="155">
        <v>70000</v>
      </c>
      <c r="E776" s="155">
        <v>39882.39</v>
      </c>
      <c r="F776" s="156">
        <v>56.97</v>
      </c>
    </row>
    <row r="777" spans="1:6" x14ac:dyDescent="0.25">
      <c r="A777" s="163" t="s">
        <v>326</v>
      </c>
      <c r="B777" s="163" t="s">
        <v>327</v>
      </c>
      <c r="C777" s="164">
        <v>70000</v>
      </c>
      <c r="D777" s="164">
        <v>70000</v>
      </c>
      <c r="E777" s="164">
        <v>39882.39</v>
      </c>
      <c r="F777" s="165">
        <v>56.97</v>
      </c>
    </row>
    <row r="778" spans="1:6" x14ac:dyDescent="0.25">
      <c r="A778" s="92" t="s">
        <v>348</v>
      </c>
      <c r="B778" s="92" t="s">
        <v>349</v>
      </c>
      <c r="C778" s="83" t="s">
        <v>0</v>
      </c>
      <c r="D778" s="83" t="s">
        <v>0</v>
      </c>
      <c r="E778" s="83">
        <v>638</v>
      </c>
      <c r="F778" s="84" t="s">
        <v>0</v>
      </c>
    </row>
    <row r="779" spans="1:6" x14ac:dyDescent="0.25">
      <c r="A779" s="92" t="s">
        <v>354</v>
      </c>
      <c r="B779" s="92" t="s">
        <v>355</v>
      </c>
      <c r="C779" s="83" t="s">
        <v>0</v>
      </c>
      <c r="D779" s="83" t="s">
        <v>0</v>
      </c>
      <c r="E779" s="83">
        <v>18125</v>
      </c>
      <c r="F779" s="84" t="s">
        <v>0</v>
      </c>
    </row>
    <row r="780" spans="1:6" x14ac:dyDescent="0.25">
      <c r="A780" s="92" t="s">
        <v>358</v>
      </c>
      <c r="B780" s="92" t="s">
        <v>359</v>
      </c>
      <c r="C780" s="83" t="s">
        <v>0</v>
      </c>
      <c r="D780" s="83" t="s">
        <v>0</v>
      </c>
      <c r="E780" s="83">
        <v>11156.65</v>
      </c>
      <c r="F780" s="84" t="s">
        <v>0</v>
      </c>
    </row>
    <row r="781" spans="1:6" x14ac:dyDescent="0.25">
      <c r="A781" s="92" t="s">
        <v>360</v>
      </c>
      <c r="B781" s="92" t="s">
        <v>361</v>
      </c>
      <c r="C781" s="83" t="s">
        <v>0</v>
      </c>
      <c r="D781" s="83" t="s">
        <v>0</v>
      </c>
      <c r="E781" s="83">
        <v>700</v>
      </c>
      <c r="F781" s="84" t="s">
        <v>0</v>
      </c>
    </row>
    <row r="782" spans="1:6" x14ac:dyDescent="0.25">
      <c r="A782" s="92" t="s">
        <v>362</v>
      </c>
      <c r="B782" s="92" t="s">
        <v>363</v>
      </c>
      <c r="C782" s="83" t="s">
        <v>0</v>
      </c>
      <c r="D782" s="83" t="s">
        <v>0</v>
      </c>
      <c r="E782" s="83">
        <v>8628.75</v>
      </c>
      <c r="F782" s="84" t="s">
        <v>0</v>
      </c>
    </row>
    <row r="783" spans="1:6" x14ac:dyDescent="0.25">
      <c r="A783" s="92" t="s">
        <v>366</v>
      </c>
      <c r="B783" s="92" t="s">
        <v>367</v>
      </c>
      <c r="C783" s="83" t="s">
        <v>0</v>
      </c>
      <c r="D783" s="83" t="s">
        <v>0</v>
      </c>
      <c r="E783" s="83">
        <v>633.99</v>
      </c>
      <c r="F783" s="84" t="s">
        <v>0</v>
      </c>
    </row>
    <row r="784" spans="1:6" x14ac:dyDescent="0.25">
      <c r="A784" s="160" t="s">
        <v>521</v>
      </c>
      <c r="B784" s="160" t="s">
        <v>522</v>
      </c>
      <c r="C784" s="161">
        <v>50000</v>
      </c>
      <c r="D784" s="161">
        <v>50000</v>
      </c>
      <c r="E784" s="161">
        <v>6412.61</v>
      </c>
      <c r="F784" s="162">
        <v>12.83</v>
      </c>
    </row>
    <row r="785" spans="1:6" x14ac:dyDescent="0.25">
      <c r="A785" s="195" t="s">
        <v>178</v>
      </c>
      <c r="B785" s="196"/>
      <c r="C785" s="155">
        <v>50000</v>
      </c>
      <c r="D785" s="155">
        <v>50000</v>
      </c>
      <c r="E785" s="155">
        <v>6412.61</v>
      </c>
      <c r="F785" s="156">
        <v>12.83</v>
      </c>
    </row>
    <row r="786" spans="1:6" x14ac:dyDescent="0.25">
      <c r="A786" s="195" t="s">
        <v>179</v>
      </c>
      <c r="B786" s="196"/>
      <c r="C786" s="155">
        <v>50000</v>
      </c>
      <c r="D786" s="155">
        <v>50000</v>
      </c>
      <c r="E786" s="155">
        <v>6412.61</v>
      </c>
      <c r="F786" s="156">
        <v>12.83</v>
      </c>
    </row>
    <row r="787" spans="1:6" x14ac:dyDescent="0.25">
      <c r="A787" s="163" t="s">
        <v>326</v>
      </c>
      <c r="B787" s="163" t="s">
        <v>327</v>
      </c>
      <c r="C787" s="164">
        <v>50000</v>
      </c>
      <c r="D787" s="164">
        <v>50000</v>
      </c>
      <c r="E787" s="164">
        <v>6412.61</v>
      </c>
      <c r="F787" s="165">
        <v>12.83</v>
      </c>
    </row>
    <row r="788" spans="1:6" x14ac:dyDescent="0.25">
      <c r="A788" s="92" t="s">
        <v>358</v>
      </c>
      <c r="B788" s="92" t="s">
        <v>359</v>
      </c>
      <c r="C788" s="83" t="s">
        <v>0</v>
      </c>
      <c r="D788" s="83" t="s">
        <v>0</v>
      </c>
      <c r="E788" s="83">
        <v>3221.14</v>
      </c>
      <c r="F788" s="84" t="s">
        <v>0</v>
      </c>
    </row>
    <row r="789" spans="1:6" x14ac:dyDescent="0.25">
      <c r="A789" s="92" t="s">
        <v>362</v>
      </c>
      <c r="B789" s="92" t="s">
        <v>363</v>
      </c>
      <c r="C789" s="83" t="s">
        <v>0</v>
      </c>
      <c r="D789" s="83" t="s">
        <v>0</v>
      </c>
      <c r="E789" s="83">
        <v>1500</v>
      </c>
      <c r="F789" s="84" t="s">
        <v>0</v>
      </c>
    </row>
    <row r="790" spans="1:6" x14ac:dyDescent="0.25">
      <c r="A790" s="92" t="s">
        <v>366</v>
      </c>
      <c r="B790" s="92" t="s">
        <v>367</v>
      </c>
      <c r="C790" s="83" t="s">
        <v>0</v>
      </c>
      <c r="D790" s="83" t="s">
        <v>0</v>
      </c>
      <c r="E790" s="83">
        <v>1691.47</v>
      </c>
      <c r="F790" s="84" t="s">
        <v>0</v>
      </c>
    </row>
    <row r="791" spans="1:6" x14ac:dyDescent="0.25">
      <c r="A791" s="157" t="s">
        <v>523</v>
      </c>
      <c r="B791" s="157" t="s">
        <v>524</v>
      </c>
      <c r="C791" s="158">
        <v>176000</v>
      </c>
      <c r="D791" s="158">
        <v>176000</v>
      </c>
      <c r="E791" s="158">
        <v>55804</v>
      </c>
      <c r="F791" s="159">
        <v>31.71</v>
      </c>
    </row>
    <row r="792" spans="1:6" x14ac:dyDescent="0.25">
      <c r="A792" s="160" t="s">
        <v>525</v>
      </c>
      <c r="B792" s="160" t="s">
        <v>526</v>
      </c>
      <c r="C792" s="161">
        <v>70000</v>
      </c>
      <c r="D792" s="161">
        <v>70000</v>
      </c>
      <c r="E792" s="161">
        <v>11804</v>
      </c>
      <c r="F792" s="162">
        <v>16.86</v>
      </c>
    </row>
    <row r="793" spans="1:6" x14ac:dyDescent="0.25">
      <c r="A793" s="195" t="s">
        <v>178</v>
      </c>
      <c r="B793" s="196"/>
      <c r="C793" s="155">
        <v>70000</v>
      </c>
      <c r="D793" s="155">
        <v>70000</v>
      </c>
      <c r="E793" s="155">
        <v>11804</v>
      </c>
      <c r="F793" s="156">
        <v>16.86</v>
      </c>
    </row>
    <row r="794" spans="1:6" x14ac:dyDescent="0.25">
      <c r="A794" s="195" t="s">
        <v>179</v>
      </c>
      <c r="B794" s="196"/>
      <c r="C794" s="155">
        <v>70000</v>
      </c>
      <c r="D794" s="155">
        <v>70000</v>
      </c>
      <c r="E794" s="155">
        <v>11804</v>
      </c>
      <c r="F794" s="156">
        <v>16.86</v>
      </c>
    </row>
    <row r="795" spans="1:6" x14ac:dyDescent="0.25">
      <c r="A795" s="163" t="s">
        <v>392</v>
      </c>
      <c r="B795" s="163" t="s">
        <v>393</v>
      </c>
      <c r="C795" s="164">
        <v>70000</v>
      </c>
      <c r="D795" s="164">
        <v>70000</v>
      </c>
      <c r="E795" s="164">
        <v>11804</v>
      </c>
      <c r="F795" s="165">
        <v>16.86</v>
      </c>
    </row>
    <row r="796" spans="1:6" x14ac:dyDescent="0.25">
      <c r="A796" s="92" t="s">
        <v>475</v>
      </c>
      <c r="B796" s="92" t="s">
        <v>476</v>
      </c>
      <c r="C796" s="83" t="s">
        <v>0</v>
      </c>
      <c r="D796" s="83" t="s">
        <v>0</v>
      </c>
      <c r="E796" s="83">
        <v>11804</v>
      </c>
      <c r="F796" s="84" t="s">
        <v>0</v>
      </c>
    </row>
    <row r="797" spans="1:6" x14ac:dyDescent="0.25">
      <c r="A797" s="160" t="s">
        <v>527</v>
      </c>
      <c r="B797" s="160" t="s">
        <v>528</v>
      </c>
      <c r="C797" s="161">
        <v>80000</v>
      </c>
      <c r="D797" s="161">
        <v>80000</v>
      </c>
      <c r="E797" s="161">
        <v>44000</v>
      </c>
      <c r="F797" s="162">
        <v>55</v>
      </c>
    </row>
    <row r="798" spans="1:6" x14ac:dyDescent="0.25">
      <c r="A798" s="195" t="s">
        <v>178</v>
      </c>
      <c r="B798" s="196"/>
      <c r="C798" s="155">
        <v>80000</v>
      </c>
      <c r="D798" s="155">
        <v>80000</v>
      </c>
      <c r="E798" s="155">
        <v>44000</v>
      </c>
      <c r="F798" s="156">
        <v>55</v>
      </c>
    </row>
    <row r="799" spans="1:6" x14ac:dyDescent="0.25">
      <c r="A799" s="195" t="s">
        <v>179</v>
      </c>
      <c r="B799" s="196"/>
      <c r="C799" s="155">
        <v>80000</v>
      </c>
      <c r="D799" s="155">
        <v>80000</v>
      </c>
      <c r="E799" s="155">
        <v>44000</v>
      </c>
      <c r="F799" s="156">
        <v>55</v>
      </c>
    </row>
    <row r="800" spans="1:6" x14ac:dyDescent="0.25">
      <c r="A800" s="163" t="s">
        <v>392</v>
      </c>
      <c r="B800" s="163" t="s">
        <v>393</v>
      </c>
      <c r="C800" s="164">
        <v>80000</v>
      </c>
      <c r="D800" s="164">
        <v>80000</v>
      </c>
      <c r="E800" s="164">
        <v>44000</v>
      </c>
      <c r="F800" s="165">
        <v>55</v>
      </c>
    </row>
    <row r="801" spans="1:6" x14ac:dyDescent="0.25">
      <c r="A801" s="92" t="s">
        <v>475</v>
      </c>
      <c r="B801" s="92" t="s">
        <v>476</v>
      </c>
      <c r="C801" s="83" t="s">
        <v>0</v>
      </c>
      <c r="D801" s="83" t="s">
        <v>0</v>
      </c>
      <c r="E801" s="83">
        <v>44000</v>
      </c>
      <c r="F801" s="84" t="s">
        <v>0</v>
      </c>
    </row>
    <row r="802" spans="1:6" x14ac:dyDescent="0.25">
      <c r="A802" s="160" t="s">
        <v>529</v>
      </c>
      <c r="B802" s="160" t="s">
        <v>530</v>
      </c>
      <c r="C802" s="161">
        <v>26000</v>
      </c>
      <c r="D802" s="161">
        <v>26000</v>
      </c>
      <c r="E802" s="161">
        <v>0</v>
      </c>
      <c r="F802" s="162">
        <v>0</v>
      </c>
    </row>
    <row r="803" spans="1:6" x14ac:dyDescent="0.25">
      <c r="A803" s="195" t="s">
        <v>178</v>
      </c>
      <c r="B803" s="196"/>
      <c r="C803" s="155">
        <v>26000</v>
      </c>
      <c r="D803" s="155">
        <v>26000</v>
      </c>
      <c r="E803" s="155">
        <v>0</v>
      </c>
      <c r="F803" s="156">
        <v>0</v>
      </c>
    </row>
    <row r="804" spans="1:6" x14ac:dyDescent="0.25">
      <c r="A804" s="195" t="s">
        <v>179</v>
      </c>
      <c r="B804" s="196"/>
      <c r="C804" s="155">
        <v>26000</v>
      </c>
      <c r="D804" s="155">
        <v>26000</v>
      </c>
      <c r="E804" s="155">
        <v>0</v>
      </c>
      <c r="F804" s="156">
        <v>0</v>
      </c>
    </row>
    <row r="805" spans="1:6" x14ac:dyDescent="0.25">
      <c r="A805" s="163" t="s">
        <v>326</v>
      </c>
      <c r="B805" s="163" t="s">
        <v>327</v>
      </c>
      <c r="C805" s="164">
        <v>1000</v>
      </c>
      <c r="D805" s="164">
        <v>1000</v>
      </c>
      <c r="E805" s="164">
        <v>0</v>
      </c>
      <c r="F805" s="165">
        <v>0</v>
      </c>
    </row>
    <row r="806" spans="1:6" x14ac:dyDescent="0.25">
      <c r="A806" s="163" t="s">
        <v>384</v>
      </c>
      <c r="B806" s="163" t="s">
        <v>385</v>
      </c>
      <c r="C806" s="164">
        <v>25000</v>
      </c>
      <c r="D806" s="164">
        <v>25000</v>
      </c>
      <c r="E806" s="164">
        <v>0</v>
      </c>
      <c r="F806" s="165">
        <v>0</v>
      </c>
    </row>
    <row r="807" spans="1:6" x14ac:dyDescent="0.25">
      <c r="A807" s="157" t="s">
        <v>531</v>
      </c>
      <c r="B807" s="157" t="s">
        <v>532</v>
      </c>
      <c r="C807" s="158">
        <v>33600</v>
      </c>
      <c r="D807" s="158">
        <v>33600</v>
      </c>
      <c r="E807" s="158">
        <v>3633.13</v>
      </c>
      <c r="F807" s="159">
        <v>10.81</v>
      </c>
    </row>
    <row r="808" spans="1:6" x14ac:dyDescent="0.25">
      <c r="A808" s="160" t="s">
        <v>533</v>
      </c>
      <c r="B808" s="160" t="s">
        <v>534</v>
      </c>
      <c r="C808" s="161">
        <v>7000</v>
      </c>
      <c r="D808" s="161">
        <v>7000</v>
      </c>
      <c r="E808" s="161">
        <v>3583.33</v>
      </c>
      <c r="F808" s="162">
        <v>51.19</v>
      </c>
    </row>
    <row r="809" spans="1:6" x14ac:dyDescent="0.25">
      <c r="A809" s="195" t="s">
        <v>178</v>
      </c>
      <c r="B809" s="196"/>
      <c r="C809" s="155">
        <v>7000</v>
      </c>
      <c r="D809" s="155">
        <v>7000</v>
      </c>
      <c r="E809" s="155">
        <v>3583.33</v>
      </c>
      <c r="F809" s="156">
        <v>51.19</v>
      </c>
    </row>
    <row r="810" spans="1:6" x14ac:dyDescent="0.25">
      <c r="A810" s="195" t="s">
        <v>179</v>
      </c>
      <c r="B810" s="196"/>
      <c r="C810" s="155">
        <v>7000</v>
      </c>
      <c r="D810" s="155">
        <v>7000</v>
      </c>
      <c r="E810" s="155">
        <v>3583.33</v>
      </c>
      <c r="F810" s="156">
        <v>51.19</v>
      </c>
    </row>
    <row r="811" spans="1:6" x14ac:dyDescent="0.25">
      <c r="A811" s="163" t="s">
        <v>326</v>
      </c>
      <c r="B811" s="163" t="s">
        <v>327</v>
      </c>
      <c r="C811" s="164">
        <v>7000</v>
      </c>
      <c r="D811" s="164">
        <v>7000</v>
      </c>
      <c r="E811" s="164">
        <v>3583.33</v>
      </c>
      <c r="F811" s="165">
        <v>51.19</v>
      </c>
    </row>
    <row r="812" spans="1:6" x14ac:dyDescent="0.25">
      <c r="A812" s="92" t="s">
        <v>358</v>
      </c>
      <c r="B812" s="92" t="s">
        <v>359</v>
      </c>
      <c r="C812" s="83" t="s">
        <v>0</v>
      </c>
      <c r="D812" s="83" t="s">
        <v>0</v>
      </c>
      <c r="E812" s="83">
        <v>3583.33</v>
      </c>
      <c r="F812" s="84" t="s">
        <v>0</v>
      </c>
    </row>
    <row r="813" spans="1:6" x14ac:dyDescent="0.25">
      <c r="A813" s="160" t="s">
        <v>535</v>
      </c>
      <c r="B813" s="160" t="s">
        <v>536</v>
      </c>
      <c r="C813" s="161">
        <v>26600</v>
      </c>
      <c r="D813" s="161">
        <v>26600</v>
      </c>
      <c r="E813" s="161">
        <v>49.8</v>
      </c>
      <c r="F813" s="162">
        <v>0.19</v>
      </c>
    </row>
    <row r="814" spans="1:6" x14ac:dyDescent="0.25">
      <c r="A814" s="195" t="s">
        <v>178</v>
      </c>
      <c r="B814" s="196"/>
      <c r="C814" s="155">
        <v>26600</v>
      </c>
      <c r="D814" s="155">
        <v>26600</v>
      </c>
      <c r="E814" s="155">
        <v>49.8</v>
      </c>
      <c r="F814" s="156">
        <v>0.19</v>
      </c>
    </row>
    <row r="815" spans="1:6" x14ac:dyDescent="0.25">
      <c r="A815" s="195" t="s">
        <v>179</v>
      </c>
      <c r="B815" s="196"/>
      <c r="C815" s="155">
        <v>26600</v>
      </c>
      <c r="D815" s="155">
        <v>26600</v>
      </c>
      <c r="E815" s="155">
        <v>49.8</v>
      </c>
      <c r="F815" s="156">
        <v>0.19</v>
      </c>
    </row>
    <row r="816" spans="1:6" x14ac:dyDescent="0.25">
      <c r="A816" s="163" t="s">
        <v>326</v>
      </c>
      <c r="B816" s="163" t="s">
        <v>327</v>
      </c>
      <c r="C816" s="164">
        <v>26600</v>
      </c>
      <c r="D816" s="164">
        <v>26600</v>
      </c>
      <c r="E816" s="164">
        <v>49.8</v>
      </c>
      <c r="F816" s="165">
        <v>0.19</v>
      </c>
    </row>
    <row r="817" spans="1:6" x14ac:dyDescent="0.25">
      <c r="A817" s="92" t="s">
        <v>362</v>
      </c>
      <c r="B817" s="92" t="s">
        <v>363</v>
      </c>
      <c r="C817" s="83" t="s">
        <v>0</v>
      </c>
      <c r="D817" s="83" t="s">
        <v>0</v>
      </c>
      <c r="E817" s="83">
        <v>49.8</v>
      </c>
      <c r="F817" s="84" t="s">
        <v>0</v>
      </c>
    </row>
    <row r="818" spans="1:6" x14ac:dyDescent="0.25">
      <c r="A818" s="157" t="s">
        <v>537</v>
      </c>
      <c r="B818" s="157" t="s">
        <v>538</v>
      </c>
      <c r="C818" s="158">
        <v>91068</v>
      </c>
      <c r="D818" s="158">
        <v>91068</v>
      </c>
      <c r="E818" s="158">
        <v>52652.21</v>
      </c>
      <c r="F818" s="159">
        <v>57.82</v>
      </c>
    </row>
    <row r="819" spans="1:6" x14ac:dyDescent="0.25">
      <c r="A819" s="160" t="s">
        <v>539</v>
      </c>
      <c r="B819" s="160" t="s">
        <v>540</v>
      </c>
      <c r="C819" s="161">
        <v>1330</v>
      </c>
      <c r="D819" s="161">
        <v>1330</v>
      </c>
      <c r="E819" s="161">
        <v>800</v>
      </c>
      <c r="F819" s="162">
        <v>60.15</v>
      </c>
    </row>
    <row r="820" spans="1:6" x14ac:dyDescent="0.25">
      <c r="A820" s="195" t="s">
        <v>178</v>
      </c>
      <c r="B820" s="196"/>
      <c r="C820" s="155">
        <v>1330</v>
      </c>
      <c r="D820" s="155">
        <v>1330</v>
      </c>
      <c r="E820" s="155">
        <v>800</v>
      </c>
      <c r="F820" s="156">
        <v>60.15</v>
      </c>
    </row>
    <row r="821" spans="1:6" x14ac:dyDescent="0.25">
      <c r="A821" s="195" t="s">
        <v>179</v>
      </c>
      <c r="B821" s="196"/>
      <c r="C821" s="155">
        <v>1330</v>
      </c>
      <c r="D821" s="155">
        <v>1330</v>
      </c>
      <c r="E821" s="155">
        <v>800</v>
      </c>
      <c r="F821" s="156">
        <v>60.15</v>
      </c>
    </row>
    <row r="822" spans="1:6" x14ac:dyDescent="0.25">
      <c r="A822" s="163" t="s">
        <v>386</v>
      </c>
      <c r="B822" s="163" t="s">
        <v>387</v>
      </c>
      <c r="C822" s="164">
        <v>1330</v>
      </c>
      <c r="D822" s="164">
        <v>1330</v>
      </c>
      <c r="E822" s="164">
        <v>800</v>
      </c>
      <c r="F822" s="165">
        <v>60.15</v>
      </c>
    </row>
    <row r="823" spans="1:6" x14ac:dyDescent="0.25">
      <c r="A823" s="92" t="s">
        <v>388</v>
      </c>
      <c r="B823" s="92" t="s">
        <v>389</v>
      </c>
      <c r="C823" s="83" t="s">
        <v>0</v>
      </c>
      <c r="D823" s="83" t="s">
        <v>0</v>
      </c>
      <c r="E823" s="83">
        <v>800</v>
      </c>
      <c r="F823" s="84" t="s">
        <v>0</v>
      </c>
    </row>
    <row r="824" spans="1:6" x14ac:dyDescent="0.25">
      <c r="A824" s="160" t="s">
        <v>541</v>
      </c>
      <c r="B824" s="160" t="s">
        <v>542</v>
      </c>
      <c r="C824" s="161">
        <v>1330</v>
      </c>
      <c r="D824" s="161">
        <v>1330</v>
      </c>
      <c r="E824" s="161">
        <v>800</v>
      </c>
      <c r="F824" s="162">
        <v>60.15</v>
      </c>
    </row>
    <row r="825" spans="1:6" x14ac:dyDescent="0.25">
      <c r="A825" s="195" t="s">
        <v>178</v>
      </c>
      <c r="B825" s="196"/>
      <c r="C825" s="155">
        <v>1330</v>
      </c>
      <c r="D825" s="155">
        <v>1330</v>
      </c>
      <c r="E825" s="155">
        <v>800</v>
      </c>
      <c r="F825" s="156">
        <v>60.15</v>
      </c>
    </row>
    <row r="826" spans="1:6" x14ac:dyDescent="0.25">
      <c r="A826" s="195" t="s">
        <v>179</v>
      </c>
      <c r="B826" s="196"/>
      <c r="C826" s="155">
        <v>1330</v>
      </c>
      <c r="D826" s="155">
        <v>1330</v>
      </c>
      <c r="E826" s="155">
        <v>800</v>
      </c>
      <c r="F826" s="156">
        <v>60.15</v>
      </c>
    </row>
    <row r="827" spans="1:6" x14ac:dyDescent="0.25">
      <c r="A827" s="163" t="s">
        <v>386</v>
      </c>
      <c r="B827" s="163" t="s">
        <v>387</v>
      </c>
      <c r="C827" s="164">
        <v>1330</v>
      </c>
      <c r="D827" s="164">
        <v>1330</v>
      </c>
      <c r="E827" s="164">
        <v>800</v>
      </c>
      <c r="F827" s="165">
        <v>60.15</v>
      </c>
    </row>
    <row r="828" spans="1:6" x14ac:dyDescent="0.25">
      <c r="A828" s="92" t="s">
        <v>388</v>
      </c>
      <c r="B828" s="92" t="s">
        <v>389</v>
      </c>
      <c r="C828" s="83" t="s">
        <v>0</v>
      </c>
      <c r="D828" s="83" t="s">
        <v>0</v>
      </c>
      <c r="E828" s="83">
        <v>800</v>
      </c>
      <c r="F828" s="84" t="s">
        <v>0</v>
      </c>
    </row>
    <row r="829" spans="1:6" x14ac:dyDescent="0.25">
      <c r="A829" s="160" t="s">
        <v>543</v>
      </c>
      <c r="B829" s="160" t="s">
        <v>544</v>
      </c>
      <c r="C829" s="161">
        <v>16636</v>
      </c>
      <c r="D829" s="161">
        <v>16636</v>
      </c>
      <c r="E829" s="161">
        <v>11448</v>
      </c>
      <c r="F829" s="162">
        <v>68.81</v>
      </c>
    </row>
    <row r="830" spans="1:6" x14ac:dyDescent="0.25">
      <c r="A830" s="195" t="s">
        <v>178</v>
      </c>
      <c r="B830" s="196"/>
      <c r="C830" s="155">
        <v>16636</v>
      </c>
      <c r="D830" s="155">
        <v>16636</v>
      </c>
      <c r="E830" s="155">
        <v>11448</v>
      </c>
      <c r="F830" s="156">
        <v>68.81</v>
      </c>
    </row>
    <row r="831" spans="1:6" x14ac:dyDescent="0.25">
      <c r="A831" s="195" t="s">
        <v>179</v>
      </c>
      <c r="B831" s="196"/>
      <c r="C831" s="155">
        <v>16636</v>
      </c>
      <c r="D831" s="155">
        <v>16636</v>
      </c>
      <c r="E831" s="155">
        <v>11448</v>
      </c>
      <c r="F831" s="156">
        <v>68.81</v>
      </c>
    </row>
    <row r="832" spans="1:6" x14ac:dyDescent="0.25">
      <c r="A832" s="163" t="s">
        <v>326</v>
      </c>
      <c r="B832" s="163" t="s">
        <v>327</v>
      </c>
      <c r="C832" s="164">
        <v>2600</v>
      </c>
      <c r="D832" s="164">
        <v>2600</v>
      </c>
      <c r="E832" s="164">
        <v>2600</v>
      </c>
      <c r="F832" s="165">
        <v>100</v>
      </c>
    </row>
    <row r="833" spans="1:6" x14ac:dyDescent="0.25">
      <c r="A833" s="92" t="s">
        <v>358</v>
      </c>
      <c r="B833" s="92" t="s">
        <v>359</v>
      </c>
      <c r="C833" s="83" t="s">
        <v>0</v>
      </c>
      <c r="D833" s="83" t="s">
        <v>0</v>
      </c>
      <c r="E833" s="83">
        <v>2600</v>
      </c>
      <c r="F833" s="84" t="s">
        <v>0</v>
      </c>
    </row>
    <row r="834" spans="1:6" x14ac:dyDescent="0.25">
      <c r="A834" s="163" t="s">
        <v>386</v>
      </c>
      <c r="B834" s="163" t="s">
        <v>387</v>
      </c>
      <c r="C834" s="164">
        <v>14036</v>
      </c>
      <c r="D834" s="164">
        <v>14036</v>
      </c>
      <c r="E834" s="164">
        <v>8848</v>
      </c>
      <c r="F834" s="165">
        <v>63.04</v>
      </c>
    </row>
    <row r="835" spans="1:6" x14ac:dyDescent="0.25">
      <c r="A835" s="92" t="s">
        <v>388</v>
      </c>
      <c r="B835" s="92" t="s">
        <v>389</v>
      </c>
      <c r="C835" s="83" t="s">
        <v>0</v>
      </c>
      <c r="D835" s="83" t="s">
        <v>0</v>
      </c>
      <c r="E835" s="83">
        <v>8848</v>
      </c>
      <c r="F835" s="84" t="s">
        <v>0</v>
      </c>
    </row>
    <row r="836" spans="1:6" x14ac:dyDescent="0.25">
      <c r="A836" s="160" t="s">
        <v>545</v>
      </c>
      <c r="B836" s="160" t="s">
        <v>546</v>
      </c>
      <c r="C836" s="161">
        <v>50000</v>
      </c>
      <c r="D836" s="161">
        <v>50000</v>
      </c>
      <c r="E836" s="161">
        <v>32218.21</v>
      </c>
      <c r="F836" s="162">
        <v>64.44</v>
      </c>
    </row>
    <row r="837" spans="1:6" x14ac:dyDescent="0.25">
      <c r="A837" s="195" t="s">
        <v>178</v>
      </c>
      <c r="B837" s="196"/>
      <c r="C837" s="155">
        <v>50000</v>
      </c>
      <c r="D837" s="155">
        <v>50000</v>
      </c>
      <c r="E837" s="155">
        <v>32218.21</v>
      </c>
      <c r="F837" s="156">
        <v>64.44</v>
      </c>
    </row>
    <row r="838" spans="1:6" x14ac:dyDescent="0.25">
      <c r="A838" s="195" t="s">
        <v>179</v>
      </c>
      <c r="B838" s="196"/>
      <c r="C838" s="155">
        <v>50000</v>
      </c>
      <c r="D838" s="155">
        <v>50000</v>
      </c>
      <c r="E838" s="155">
        <v>32218.21</v>
      </c>
      <c r="F838" s="156">
        <v>64.44</v>
      </c>
    </row>
    <row r="839" spans="1:6" x14ac:dyDescent="0.25">
      <c r="A839" s="163" t="s">
        <v>390</v>
      </c>
      <c r="B839" s="163" t="s">
        <v>391</v>
      </c>
      <c r="C839" s="164">
        <v>50000</v>
      </c>
      <c r="D839" s="164">
        <v>50000</v>
      </c>
      <c r="E839" s="164">
        <v>32218.21</v>
      </c>
      <c r="F839" s="165">
        <v>64.44</v>
      </c>
    </row>
    <row r="840" spans="1:6" x14ac:dyDescent="0.25">
      <c r="A840" s="92" t="s">
        <v>547</v>
      </c>
      <c r="B840" s="92" t="s">
        <v>548</v>
      </c>
      <c r="C840" s="83" t="s">
        <v>0</v>
      </c>
      <c r="D840" s="83" t="s">
        <v>0</v>
      </c>
      <c r="E840" s="83">
        <v>3032.3</v>
      </c>
      <c r="F840" s="84" t="s">
        <v>0</v>
      </c>
    </row>
    <row r="841" spans="1:6" x14ac:dyDescent="0.25">
      <c r="A841" s="92" t="s">
        <v>500</v>
      </c>
      <c r="B841" s="92" t="s">
        <v>501</v>
      </c>
      <c r="C841" s="83" t="s">
        <v>0</v>
      </c>
      <c r="D841" s="83" t="s">
        <v>0</v>
      </c>
      <c r="E841" s="83">
        <v>29185.91</v>
      </c>
      <c r="F841" s="84" t="s">
        <v>0</v>
      </c>
    </row>
    <row r="842" spans="1:6" x14ac:dyDescent="0.25">
      <c r="A842" s="160" t="s">
        <v>549</v>
      </c>
      <c r="B842" s="160" t="s">
        <v>550</v>
      </c>
      <c r="C842" s="161">
        <v>7000</v>
      </c>
      <c r="D842" s="161">
        <v>7000</v>
      </c>
      <c r="E842" s="161">
        <v>0</v>
      </c>
      <c r="F842" s="162">
        <v>0</v>
      </c>
    </row>
    <row r="843" spans="1:6" x14ac:dyDescent="0.25">
      <c r="A843" s="195" t="s">
        <v>178</v>
      </c>
      <c r="B843" s="196"/>
      <c r="C843" s="155">
        <v>7000</v>
      </c>
      <c r="D843" s="155">
        <v>7000</v>
      </c>
      <c r="E843" s="155">
        <v>0</v>
      </c>
      <c r="F843" s="156">
        <v>0</v>
      </c>
    </row>
    <row r="844" spans="1:6" x14ac:dyDescent="0.25">
      <c r="A844" s="195" t="s">
        <v>179</v>
      </c>
      <c r="B844" s="196"/>
      <c r="C844" s="155">
        <v>7000</v>
      </c>
      <c r="D844" s="155">
        <v>7000</v>
      </c>
      <c r="E844" s="155">
        <v>0</v>
      </c>
      <c r="F844" s="156">
        <v>0</v>
      </c>
    </row>
    <row r="845" spans="1:6" x14ac:dyDescent="0.25">
      <c r="A845" s="163" t="s">
        <v>390</v>
      </c>
      <c r="B845" s="163" t="s">
        <v>391</v>
      </c>
      <c r="C845" s="164">
        <v>7000</v>
      </c>
      <c r="D845" s="164">
        <v>7000</v>
      </c>
      <c r="E845" s="164">
        <v>0</v>
      </c>
      <c r="F845" s="165">
        <v>0</v>
      </c>
    </row>
    <row r="846" spans="1:6" x14ac:dyDescent="0.25">
      <c r="A846" s="160" t="s">
        <v>551</v>
      </c>
      <c r="B846" s="160" t="s">
        <v>552</v>
      </c>
      <c r="C846" s="161">
        <v>14772</v>
      </c>
      <c r="D846" s="161">
        <v>14772</v>
      </c>
      <c r="E846" s="161">
        <v>7386</v>
      </c>
      <c r="F846" s="162">
        <v>50</v>
      </c>
    </row>
    <row r="847" spans="1:6" x14ac:dyDescent="0.25">
      <c r="A847" s="195" t="s">
        <v>178</v>
      </c>
      <c r="B847" s="196"/>
      <c r="C847" s="155">
        <v>14772</v>
      </c>
      <c r="D847" s="155">
        <v>14772</v>
      </c>
      <c r="E847" s="155">
        <v>7386</v>
      </c>
      <c r="F847" s="156">
        <v>50</v>
      </c>
    </row>
    <row r="848" spans="1:6" x14ac:dyDescent="0.25">
      <c r="A848" s="195" t="s">
        <v>179</v>
      </c>
      <c r="B848" s="196"/>
      <c r="C848" s="155">
        <v>14772</v>
      </c>
      <c r="D848" s="155">
        <v>14772</v>
      </c>
      <c r="E848" s="155">
        <v>7386</v>
      </c>
      <c r="F848" s="156">
        <v>50</v>
      </c>
    </row>
    <row r="849" spans="1:6" x14ac:dyDescent="0.25">
      <c r="A849" s="163" t="s">
        <v>386</v>
      </c>
      <c r="B849" s="163" t="s">
        <v>387</v>
      </c>
      <c r="C849" s="164">
        <v>14772</v>
      </c>
      <c r="D849" s="164">
        <v>14772</v>
      </c>
      <c r="E849" s="164">
        <v>7386</v>
      </c>
      <c r="F849" s="165">
        <v>50</v>
      </c>
    </row>
    <row r="850" spans="1:6" x14ac:dyDescent="0.25">
      <c r="A850" s="92" t="s">
        <v>553</v>
      </c>
      <c r="B850" s="92" t="s">
        <v>554</v>
      </c>
      <c r="C850" s="83" t="s">
        <v>0</v>
      </c>
      <c r="D850" s="83" t="s">
        <v>0</v>
      </c>
      <c r="E850" s="83">
        <v>7386</v>
      </c>
      <c r="F850" s="84" t="s">
        <v>0</v>
      </c>
    </row>
    <row r="851" spans="1:6" x14ac:dyDescent="0.25">
      <c r="A851" s="157" t="s">
        <v>555</v>
      </c>
      <c r="B851" s="157" t="s">
        <v>556</v>
      </c>
      <c r="C851" s="158">
        <v>211113</v>
      </c>
      <c r="D851" s="158">
        <v>211113</v>
      </c>
      <c r="E851" s="158">
        <v>147580</v>
      </c>
      <c r="F851" s="159">
        <v>69.91</v>
      </c>
    </row>
    <row r="852" spans="1:6" x14ac:dyDescent="0.25">
      <c r="A852" s="160" t="s">
        <v>557</v>
      </c>
      <c r="B852" s="160" t="s">
        <v>558</v>
      </c>
      <c r="C852" s="161">
        <v>92906</v>
      </c>
      <c r="D852" s="161">
        <v>92906</v>
      </c>
      <c r="E852" s="161">
        <v>45540</v>
      </c>
      <c r="F852" s="162">
        <v>49.02</v>
      </c>
    </row>
    <row r="853" spans="1:6" x14ac:dyDescent="0.25">
      <c r="A853" s="195" t="s">
        <v>178</v>
      </c>
      <c r="B853" s="196"/>
      <c r="C853" s="155">
        <v>92906</v>
      </c>
      <c r="D853" s="155">
        <v>92906</v>
      </c>
      <c r="E853" s="155">
        <v>45540</v>
      </c>
      <c r="F853" s="156">
        <v>49.02</v>
      </c>
    </row>
    <row r="854" spans="1:6" x14ac:dyDescent="0.25">
      <c r="A854" s="195" t="s">
        <v>179</v>
      </c>
      <c r="B854" s="196"/>
      <c r="C854" s="155">
        <v>92906</v>
      </c>
      <c r="D854" s="155">
        <v>92906</v>
      </c>
      <c r="E854" s="155">
        <v>45540</v>
      </c>
      <c r="F854" s="156">
        <v>49.02</v>
      </c>
    </row>
    <row r="855" spans="1:6" x14ac:dyDescent="0.25">
      <c r="A855" s="163" t="s">
        <v>390</v>
      </c>
      <c r="B855" s="163" t="s">
        <v>391</v>
      </c>
      <c r="C855" s="164">
        <v>92906</v>
      </c>
      <c r="D855" s="164">
        <v>92906</v>
      </c>
      <c r="E855" s="164">
        <v>45540</v>
      </c>
      <c r="F855" s="165">
        <v>49.02</v>
      </c>
    </row>
    <row r="856" spans="1:6" x14ac:dyDescent="0.25">
      <c r="A856" s="92" t="s">
        <v>547</v>
      </c>
      <c r="B856" s="92" t="s">
        <v>548</v>
      </c>
      <c r="C856" s="83" t="s">
        <v>0</v>
      </c>
      <c r="D856" s="83" t="s">
        <v>0</v>
      </c>
      <c r="E856" s="83">
        <v>45540</v>
      </c>
      <c r="F856" s="84" t="s">
        <v>0</v>
      </c>
    </row>
    <row r="857" spans="1:6" x14ac:dyDescent="0.25">
      <c r="A857" s="160" t="s">
        <v>559</v>
      </c>
      <c r="B857" s="160" t="s">
        <v>560</v>
      </c>
      <c r="C857" s="161">
        <v>63207</v>
      </c>
      <c r="D857" s="161">
        <v>63207</v>
      </c>
      <c r="E857" s="161">
        <v>47040</v>
      </c>
      <c r="F857" s="162">
        <v>74.42</v>
      </c>
    </row>
    <row r="858" spans="1:6" x14ac:dyDescent="0.25">
      <c r="A858" s="195" t="s">
        <v>178</v>
      </c>
      <c r="B858" s="196"/>
      <c r="C858" s="155">
        <v>63207</v>
      </c>
      <c r="D858" s="155">
        <v>63207</v>
      </c>
      <c r="E858" s="155">
        <v>47040</v>
      </c>
      <c r="F858" s="156">
        <v>74.42</v>
      </c>
    </row>
    <row r="859" spans="1:6" x14ac:dyDescent="0.25">
      <c r="A859" s="195" t="s">
        <v>179</v>
      </c>
      <c r="B859" s="196"/>
      <c r="C859" s="155">
        <v>63207</v>
      </c>
      <c r="D859" s="155">
        <v>63207</v>
      </c>
      <c r="E859" s="155">
        <v>47040</v>
      </c>
      <c r="F859" s="156">
        <v>74.42</v>
      </c>
    </row>
    <row r="860" spans="1:6" x14ac:dyDescent="0.25">
      <c r="A860" s="163" t="s">
        <v>390</v>
      </c>
      <c r="B860" s="163" t="s">
        <v>391</v>
      </c>
      <c r="C860" s="164">
        <v>63207</v>
      </c>
      <c r="D860" s="164">
        <v>63207</v>
      </c>
      <c r="E860" s="164">
        <v>47040</v>
      </c>
      <c r="F860" s="165">
        <v>74.42</v>
      </c>
    </row>
    <row r="861" spans="1:6" x14ac:dyDescent="0.25">
      <c r="A861" s="92" t="s">
        <v>547</v>
      </c>
      <c r="B861" s="92" t="s">
        <v>548</v>
      </c>
      <c r="C861" s="83" t="s">
        <v>0</v>
      </c>
      <c r="D861" s="83" t="s">
        <v>0</v>
      </c>
      <c r="E861" s="83">
        <v>47040</v>
      </c>
      <c r="F861" s="84" t="s">
        <v>0</v>
      </c>
    </row>
    <row r="862" spans="1:6" x14ac:dyDescent="0.25">
      <c r="A862" s="160" t="s">
        <v>561</v>
      </c>
      <c r="B862" s="160" t="s">
        <v>562</v>
      </c>
      <c r="C862" s="161">
        <v>55000</v>
      </c>
      <c r="D862" s="161">
        <v>55000</v>
      </c>
      <c r="E862" s="161">
        <v>55000</v>
      </c>
      <c r="F862" s="162">
        <v>100</v>
      </c>
    </row>
    <row r="863" spans="1:6" x14ac:dyDescent="0.25">
      <c r="A863" s="195" t="s">
        <v>178</v>
      </c>
      <c r="B863" s="196"/>
      <c r="C863" s="155">
        <v>55000</v>
      </c>
      <c r="D863" s="155">
        <v>55000</v>
      </c>
      <c r="E863" s="155">
        <v>55000</v>
      </c>
      <c r="F863" s="156">
        <v>100</v>
      </c>
    </row>
    <row r="864" spans="1:6" x14ac:dyDescent="0.25">
      <c r="A864" s="195" t="s">
        <v>179</v>
      </c>
      <c r="B864" s="196"/>
      <c r="C864" s="155">
        <v>55000</v>
      </c>
      <c r="D864" s="155">
        <v>55000</v>
      </c>
      <c r="E864" s="155">
        <v>55000</v>
      </c>
      <c r="F864" s="156">
        <v>100</v>
      </c>
    </row>
    <row r="865" spans="1:6" x14ac:dyDescent="0.25">
      <c r="A865" s="163" t="s">
        <v>386</v>
      </c>
      <c r="B865" s="163" t="s">
        <v>387</v>
      </c>
      <c r="C865" s="164">
        <v>55000</v>
      </c>
      <c r="D865" s="164">
        <v>55000</v>
      </c>
      <c r="E865" s="164">
        <v>55000</v>
      </c>
      <c r="F865" s="165">
        <v>100</v>
      </c>
    </row>
    <row r="866" spans="1:6" x14ac:dyDescent="0.25">
      <c r="A866" s="92" t="s">
        <v>388</v>
      </c>
      <c r="B866" s="92" t="s">
        <v>389</v>
      </c>
      <c r="C866" s="83" t="s">
        <v>0</v>
      </c>
      <c r="D866" s="83" t="s">
        <v>0</v>
      </c>
      <c r="E866" s="83">
        <v>55000</v>
      </c>
      <c r="F866" s="84" t="s">
        <v>0</v>
      </c>
    </row>
    <row r="867" spans="1:6" x14ac:dyDescent="0.25">
      <c r="A867" s="157" t="s">
        <v>563</v>
      </c>
      <c r="B867" s="157" t="s">
        <v>564</v>
      </c>
      <c r="C867" s="158">
        <v>28515.38</v>
      </c>
      <c r="D867" s="158">
        <v>28515.38</v>
      </c>
      <c r="E867" s="158">
        <v>15226.98</v>
      </c>
      <c r="F867" s="159">
        <v>53.4</v>
      </c>
    </row>
    <row r="868" spans="1:6" x14ac:dyDescent="0.25">
      <c r="A868" s="160" t="s">
        <v>565</v>
      </c>
      <c r="B868" s="160" t="s">
        <v>566</v>
      </c>
      <c r="C868" s="161">
        <v>14851.38</v>
      </c>
      <c r="D868" s="161">
        <v>14851.38</v>
      </c>
      <c r="E868" s="161">
        <v>0</v>
      </c>
      <c r="F868" s="162">
        <v>0</v>
      </c>
    </row>
    <row r="869" spans="1:6" x14ac:dyDescent="0.25">
      <c r="A869" s="195" t="s">
        <v>191</v>
      </c>
      <c r="B869" s="196"/>
      <c r="C869" s="155">
        <v>14851.38</v>
      </c>
      <c r="D869" s="155">
        <v>14851.38</v>
      </c>
      <c r="E869" s="155">
        <v>0</v>
      </c>
      <c r="F869" s="156">
        <v>0</v>
      </c>
    </row>
    <row r="870" spans="1:6" x14ac:dyDescent="0.25">
      <c r="A870" s="195" t="s">
        <v>192</v>
      </c>
      <c r="B870" s="196"/>
      <c r="C870" s="155">
        <v>12623.67</v>
      </c>
      <c r="D870" s="155">
        <v>12623.67</v>
      </c>
      <c r="E870" s="155">
        <v>0</v>
      </c>
      <c r="F870" s="156">
        <v>0</v>
      </c>
    </row>
    <row r="871" spans="1:6" x14ac:dyDescent="0.25">
      <c r="A871" s="163" t="s">
        <v>326</v>
      </c>
      <c r="B871" s="163" t="s">
        <v>327</v>
      </c>
      <c r="C871" s="164">
        <v>12623.67</v>
      </c>
      <c r="D871" s="164">
        <v>12623.67</v>
      </c>
      <c r="E871" s="164">
        <v>0</v>
      </c>
      <c r="F871" s="165">
        <v>0</v>
      </c>
    </row>
    <row r="872" spans="1:6" x14ac:dyDescent="0.25">
      <c r="A872" s="195" t="s">
        <v>193</v>
      </c>
      <c r="B872" s="196"/>
      <c r="C872" s="155">
        <v>2227.71</v>
      </c>
      <c r="D872" s="155">
        <v>2227.71</v>
      </c>
      <c r="E872" s="155">
        <v>0</v>
      </c>
      <c r="F872" s="156">
        <v>0</v>
      </c>
    </row>
    <row r="873" spans="1:6" x14ac:dyDescent="0.25">
      <c r="A873" s="163" t="s">
        <v>326</v>
      </c>
      <c r="B873" s="163" t="s">
        <v>327</v>
      </c>
      <c r="C873" s="164">
        <v>2227.71</v>
      </c>
      <c r="D873" s="164">
        <v>2227.71</v>
      </c>
      <c r="E873" s="164">
        <v>0</v>
      </c>
      <c r="F873" s="165">
        <v>0</v>
      </c>
    </row>
    <row r="874" spans="1:6" x14ac:dyDescent="0.25">
      <c r="A874" s="160" t="s">
        <v>567</v>
      </c>
      <c r="B874" s="160" t="s">
        <v>568</v>
      </c>
      <c r="C874" s="161">
        <v>664</v>
      </c>
      <c r="D874" s="161">
        <v>664</v>
      </c>
      <c r="E874" s="161">
        <v>0</v>
      </c>
      <c r="F874" s="162">
        <v>0</v>
      </c>
    </row>
    <row r="875" spans="1:6" x14ac:dyDescent="0.25">
      <c r="A875" s="195" t="s">
        <v>191</v>
      </c>
      <c r="B875" s="196"/>
      <c r="C875" s="155">
        <v>664</v>
      </c>
      <c r="D875" s="155">
        <v>664</v>
      </c>
      <c r="E875" s="155">
        <v>0</v>
      </c>
      <c r="F875" s="156">
        <v>0</v>
      </c>
    </row>
    <row r="876" spans="1:6" x14ac:dyDescent="0.25">
      <c r="A876" s="195" t="s">
        <v>193</v>
      </c>
      <c r="B876" s="196"/>
      <c r="C876" s="155">
        <v>664</v>
      </c>
      <c r="D876" s="155">
        <v>664</v>
      </c>
      <c r="E876" s="155">
        <v>0</v>
      </c>
      <c r="F876" s="156">
        <v>0</v>
      </c>
    </row>
    <row r="877" spans="1:6" x14ac:dyDescent="0.25">
      <c r="A877" s="163" t="s">
        <v>326</v>
      </c>
      <c r="B877" s="163" t="s">
        <v>327</v>
      </c>
      <c r="C877" s="164">
        <v>664</v>
      </c>
      <c r="D877" s="164">
        <v>664</v>
      </c>
      <c r="E877" s="164">
        <v>0</v>
      </c>
      <c r="F877" s="165">
        <v>0</v>
      </c>
    </row>
    <row r="878" spans="1:6" x14ac:dyDescent="0.25">
      <c r="A878" s="160" t="s">
        <v>569</v>
      </c>
      <c r="B878" s="160" t="s">
        <v>570</v>
      </c>
      <c r="C878" s="161">
        <v>5000</v>
      </c>
      <c r="D878" s="161">
        <v>5000</v>
      </c>
      <c r="E878" s="161">
        <v>14938.98</v>
      </c>
      <c r="F878" s="162">
        <v>298.77999999999997</v>
      </c>
    </row>
    <row r="879" spans="1:6" x14ac:dyDescent="0.25">
      <c r="A879" s="195" t="s">
        <v>178</v>
      </c>
      <c r="B879" s="196"/>
      <c r="C879" s="155">
        <v>5000</v>
      </c>
      <c r="D879" s="155">
        <v>5000</v>
      </c>
      <c r="E879" s="155">
        <v>14938.98</v>
      </c>
      <c r="F879" s="156">
        <v>298.77999999999997</v>
      </c>
    </row>
    <row r="880" spans="1:6" x14ac:dyDescent="0.25">
      <c r="A880" s="195" t="s">
        <v>179</v>
      </c>
      <c r="B880" s="196"/>
      <c r="C880" s="155">
        <v>5000</v>
      </c>
      <c r="D880" s="155">
        <v>5000</v>
      </c>
      <c r="E880" s="155">
        <v>14938.98</v>
      </c>
      <c r="F880" s="156">
        <v>298.77999999999997</v>
      </c>
    </row>
    <row r="881" spans="1:6" x14ac:dyDescent="0.25">
      <c r="A881" s="163" t="s">
        <v>326</v>
      </c>
      <c r="B881" s="163" t="s">
        <v>327</v>
      </c>
      <c r="C881" s="164">
        <v>3000</v>
      </c>
      <c r="D881" s="164">
        <v>3000</v>
      </c>
      <c r="E881" s="164">
        <v>14938.98</v>
      </c>
      <c r="F881" s="165">
        <v>497.97</v>
      </c>
    </row>
    <row r="882" spans="1:6" x14ac:dyDescent="0.25">
      <c r="A882" s="92" t="s">
        <v>346</v>
      </c>
      <c r="B882" s="92" t="s">
        <v>347</v>
      </c>
      <c r="C882" s="83" t="s">
        <v>0</v>
      </c>
      <c r="D882" s="83" t="s">
        <v>0</v>
      </c>
      <c r="E882" s="83">
        <v>13978.98</v>
      </c>
      <c r="F882" s="84" t="s">
        <v>0</v>
      </c>
    </row>
    <row r="883" spans="1:6" x14ac:dyDescent="0.25">
      <c r="A883" s="92" t="s">
        <v>358</v>
      </c>
      <c r="B883" s="92" t="s">
        <v>359</v>
      </c>
      <c r="C883" s="83" t="s">
        <v>0</v>
      </c>
      <c r="D883" s="83" t="s">
        <v>0</v>
      </c>
      <c r="E883" s="83">
        <v>960</v>
      </c>
      <c r="F883" s="84" t="s">
        <v>0</v>
      </c>
    </row>
    <row r="884" spans="1:6" x14ac:dyDescent="0.25">
      <c r="A884" s="163" t="s">
        <v>390</v>
      </c>
      <c r="B884" s="163" t="s">
        <v>391</v>
      </c>
      <c r="C884" s="164">
        <v>2000</v>
      </c>
      <c r="D884" s="164">
        <v>2000</v>
      </c>
      <c r="E884" s="164">
        <v>0</v>
      </c>
      <c r="F884" s="165">
        <v>0</v>
      </c>
    </row>
    <row r="885" spans="1:6" x14ac:dyDescent="0.25">
      <c r="A885" s="160" t="s">
        <v>571</v>
      </c>
      <c r="B885" s="160" t="s">
        <v>550</v>
      </c>
      <c r="C885" s="161">
        <v>8000</v>
      </c>
      <c r="D885" s="161">
        <v>8000</v>
      </c>
      <c r="E885" s="161">
        <v>288</v>
      </c>
      <c r="F885" s="162">
        <v>3.6</v>
      </c>
    </row>
    <row r="886" spans="1:6" x14ac:dyDescent="0.25">
      <c r="A886" s="195" t="s">
        <v>178</v>
      </c>
      <c r="B886" s="196"/>
      <c r="C886" s="155">
        <v>8000</v>
      </c>
      <c r="D886" s="155">
        <v>8000</v>
      </c>
      <c r="E886" s="155">
        <v>288</v>
      </c>
      <c r="F886" s="156">
        <v>3.6</v>
      </c>
    </row>
    <row r="887" spans="1:6" x14ac:dyDescent="0.25">
      <c r="A887" s="195" t="s">
        <v>179</v>
      </c>
      <c r="B887" s="196"/>
      <c r="C887" s="155">
        <v>8000</v>
      </c>
      <c r="D887" s="155">
        <v>8000</v>
      </c>
      <c r="E887" s="155">
        <v>288</v>
      </c>
      <c r="F887" s="156">
        <v>3.6</v>
      </c>
    </row>
    <row r="888" spans="1:6" x14ac:dyDescent="0.25">
      <c r="A888" s="163" t="s">
        <v>390</v>
      </c>
      <c r="B888" s="163" t="s">
        <v>391</v>
      </c>
      <c r="C888" s="164">
        <v>8000</v>
      </c>
      <c r="D888" s="164">
        <v>8000</v>
      </c>
      <c r="E888" s="164">
        <v>288</v>
      </c>
      <c r="F888" s="165">
        <v>3.6</v>
      </c>
    </row>
    <row r="889" spans="1:6" x14ac:dyDescent="0.25">
      <c r="A889" s="92" t="s">
        <v>500</v>
      </c>
      <c r="B889" s="92" t="s">
        <v>501</v>
      </c>
      <c r="C889" s="83" t="s">
        <v>0</v>
      </c>
      <c r="D889" s="83" t="s">
        <v>0</v>
      </c>
      <c r="E889" s="83">
        <v>288</v>
      </c>
      <c r="F889" s="84" t="s">
        <v>0</v>
      </c>
    </row>
    <row r="890" spans="1:6" x14ac:dyDescent="0.25">
      <c r="A890" s="157" t="s">
        <v>572</v>
      </c>
      <c r="B890" s="157" t="s">
        <v>573</v>
      </c>
      <c r="C890" s="158">
        <v>20000</v>
      </c>
      <c r="D890" s="158">
        <v>20000</v>
      </c>
      <c r="E890" s="158">
        <v>8401.75</v>
      </c>
      <c r="F890" s="159">
        <v>42.01</v>
      </c>
    </row>
    <row r="891" spans="1:6" x14ac:dyDescent="0.25">
      <c r="A891" s="160" t="s">
        <v>574</v>
      </c>
      <c r="B891" s="160" t="s">
        <v>575</v>
      </c>
      <c r="C891" s="161">
        <v>20000</v>
      </c>
      <c r="D891" s="161">
        <v>20000</v>
      </c>
      <c r="E891" s="161">
        <v>8401.75</v>
      </c>
      <c r="F891" s="162">
        <v>42.01</v>
      </c>
    </row>
    <row r="892" spans="1:6" x14ac:dyDescent="0.25">
      <c r="A892" s="195" t="s">
        <v>178</v>
      </c>
      <c r="B892" s="196"/>
      <c r="C892" s="155">
        <v>20000</v>
      </c>
      <c r="D892" s="155">
        <v>20000</v>
      </c>
      <c r="E892" s="155">
        <v>8401.75</v>
      </c>
      <c r="F892" s="156">
        <v>42.01</v>
      </c>
    </row>
    <row r="893" spans="1:6" x14ac:dyDescent="0.25">
      <c r="A893" s="195" t="s">
        <v>179</v>
      </c>
      <c r="B893" s="196"/>
      <c r="C893" s="155">
        <v>20000</v>
      </c>
      <c r="D893" s="155">
        <v>20000</v>
      </c>
      <c r="E893" s="155">
        <v>8401.75</v>
      </c>
      <c r="F893" s="156">
        <v>42.01</v>
      </c>
    </row>
    <row r="894" spans="1:6" x14ac:dyDescent="0.25">
      <c r="A894" s="163" t="s">
        <v>326</v>
      </c>
      <c r="B894" s="163" t="s">
        <v>327</v>
      </c>
      <c r="C894" s="164">
        <v>20000</v>
      </c>
      <c r="D894" s="164">
        <v>20000</v>
      </c>
      <c r="E894" s="164">
        <v>8401.75</v>
      </c>
      <c r="F894" s="165">
        <v>42.01</v>
      </c>
    </row>
    <row r="895" spans="1:6" x14ac:dyDescent="0.25">
      <c r="A895" s="92" t="s">
        <v>336</v>
      </c>
      <c r="B895" s="92" t="s">
        <v>337</v>
      </c>
      <c r="C895" s="83" t="s">
        <v>0</v>
      </c>
      <c r="D895" s="83" t="s">
        <v>0</v>
      </c>
      <c r="E895" s="83">
        <v>3501.75</v>
      </c>
      <c r="F895" s="84" t="s">
        <v>0</v>
      </c>
    </row>
    <row r="896" spans="1:6" x14ac:dyDescent="0.25">
      <c r="A896" s="92" t="s">
        <v>358</v>
      </c>
      <c r="B896" s="92" t="s">
        <v>359</v>
      </c>
      <c r="C896" s="83" t="s">
        <v>0</v>
      </c>
      <c r="D896" s="83" t="s">
        <v>0</v>
      </c>
      <c r="E896" s="83">
        <v>4900</v>
      </c>
      <c r="F896" s="84" t="s">
        <v>0</v>
      </c>
    </row>
    <row r="897" spans="1:6" x14ac:dyDescent="0.25">
      <c r="A897" s="157" t="s">
        <v>576</v>
      </c>
      <c r="B897" s="157" t="s">
        <v>577</v>
      </c>
      <c r="C897" s="158">
        <v>612640</v>
      </c>
      <c r="D897" s="158">
        <v>612640</v>
      </c>
      <c r="E897" s="158">
        <v>290721</v>
      </c>
      <c r="F897" s="159">
        <v>47.45</v>
      </c>
    </row>
    <row r="898" spans="1:6" x14ac:dyDescent="0.25">
      <c r="A898" s="160" t="s">
        <v>578</v>
      </c>
      <c r="B898" s="160" t="s">
        <v>579</v>
      </c>
      <c r="C898" s="161">
        <v>398840</v>
      </c>
      <c r="D898" s="161">
        <v>398840</v>
      </c>
      <c r="E898" s="161">
        <v>174321</v>
      </c>
      <c r="F898" s="162">
        <v>43.71</v>
      </c>
    </row>
    <row r="899" spans="1:6" x14ac:dyDescent="0.25">
      <c r="A899" s="195" t="s">
        <v>178</v>
      </c>
      <c r="B899" s="196"/>
      <c r="C899" s="155">
        <v>398840</v>
      </c>
      <c r="D899" s="155">
        <v>398840</v>
      </c>
      <c r="E899" s="155">
        <v>174321</v>
      </c>
      <c r="F899" s="156">
        <v>43.71</v>
      </c>
    </row>
    <row r="900" spans="1:6" x14ac:dyDescent="0.25">
      <c r="A900" s="195" t="s">
        <v>179</v>
      </c>
      <c r="B900" s="196"/>
      <c r="C900" s="155">
        <v>398840</v>
      </c>
      <c r="D900" s="155">
        <v>398840</v>
      </c>
      <c r="E900" s="155">
        <v>174321</v>
      </c>
      <c r="F900" s="156">
        <v>43.71</v>
      </c>
    </row>
    <row r="901" spans="1:6" x14ac:dyDescent="0.25">
      <c r="A901" s="163" t="s">
        <v>392</v>
      </c>
      <c r="B901" s="163" t="s">
        <v>393</v>
      </c>
      <c r="C901" s="164">
        <v>398840</v>
      </c>
      <c r="D901" s="164">
        <v>398840</v>
      </c>
      <c r="E901" s="164">
        <v>174321</v>
      </c>
      <c r="F901" s="165">
        <v>43.71</v>
      </c>
    </row>
    <row r="902" spans="1:6" x14ac:dyDescent="0.25">
      <c r="A902" s="92" t="s">
        <v>475</v>
      </c>
      <c r="B902" s="92" t="s">
        <v>476</v>
      </c>
      <c r="C902" s="83" t="s">
        <v>0</v>
      </c>
      <c r="D902" s="83" t="s">
        <v>0</v>
      </c>
      <c r="E902" s="83">
        <v>174321</v>
      </c>
      <c r="F902" s="84" t="s">
        <v>0</v>
      </c>
    </row>
    <row r="903" spans="1:6" x14ac:dyDescent="0.25">
      <c r="A903" s="160" t="s">
        <v>580</v>
      </c>
      <c r="B903" s="160" t="s">
        <v>581</v>
      </c>
      <c r="C903" s="161">
        <v>168000</v>
      </c>
      <c r="D903" s="161">
        <v>168000</v>
      </c>
      <c r="E903" s="161">
        <v>98000</v>
      </c>
      <c r="F903" s="162">
        <v>58.33</v>
      </c>
    </row>
    <row r="904" spans="1:6" x14ac:dyDescent="0.25">
      <c r="A904" s="195" t="s">
        <v>178</v>
      </c>
      <c r="B904" s="196"/>
      <c r="C904" s="155">
        <v>168000</v>
      </c>
      <c r="D904" s="155">
        <v>168000</v>
      </c>
      <c r="E904" s="155">
        <v>98000</v>
      </c>
      <c r="F904" s="156">
        <v>58.33</v>
      </c>
    </row>
    <row r="905" spans="1:6" x14ac:dyDescent="0.25">
      <c r="A905" s="195" t="s">
        <v>179</v>
      </c>
      <c r="B905" s="196"/>
      <c r="C905" s="155">
        <v>168000</v>
      </c>
      <c r="D905" s="155">
        <v>168000</v>
      </c>
      <c r="E905" s="155">
        <v>98000</v>
      </c>
      <c r="F905" s="156">
        <v>58.33</v>
      </c>
    </row>
    <row r="906" spans="1:6" x14ac:dyDescent="0.25">
      <c r="A906" s="163" t="s">
        <v>392</v>
      </c>
      <c r="B906" s="163" t="s">
        <v>393</v>
      </c>
      <c r="C906" s="164">
        <v>168000</v>
      </c>
      <c r="D906" s="164">
        <v>168000</v>
      </c>
      <c r="E906" s="164">
        <v>98000</v>
      </c>
      <c r="F906" s="165">
        <v>58.33</v>
      </c>
    </row>
    <row r="907" spans="1:6" x14ac:dyDescent="0.25">
      <c r="A907" s="92" t="s">
        <v>475</v>
      </c>
      <c r="B907" s="92" t="s">
        <v>476</v>
      </c>
      <c r="C907" s="83" t="s">
        <v>0</v>
      </c>
      <c r="D907" s="83" t="s">
        <v>0</v>
      </c>
      <c r="E907" s="83">
        <v>98000</v>
      </c>
      <c r="F907" s="84" t="s">
        <v>0</v>
      </c>
    </row>
    <row r="908" spans="1:6" x14ac:dyDescent="0.25">
      <c r="A908" s="160" t="s">
        <v>582</v>
      </c>
      <c r="B908" s="160" t="s">
        <v>583</v>
      </c>
      <c r="C908" s="161">
        <v>20000</v>
      </c>
      <c r="D908" s="161">
        <v>20000</v>
      </c>
      <c r="E908" s="161">
        <v>0</v>
      </c>
      <c r="F908" s="162">
        <v>0</v>
      </c>
    </row>
    <row r="909" spans="1:6" x14ac:dyDescent="0.25">
      <c r="A909" s="195" t="s">
        <v>178</v>
      </c>
      <c r="B909" s="196"/>
      <c r="C909" s="155">
        <v>20000</v>
      </c>
      <c r="D909" s="155">
        <v>20000</v>
      </c>
      <c r="E909" s="155">
        <v>0</v>
      </c>
      <c r="F909" s="156">
        <v>0</v>
      </c>
    </row>
    <row r="910" spans="1:6" x14ac:dyDescent="0.25">
      <c r="A910" s="195" t="s">
        <v>179</v>
      </c>
      <c r="B910" s="196"/>
      <c r="C910" s="155">
        <v>20000</v>
      </c>
      <c r="D910" s="155">
        <v>20000</v>
      </c>
      <c r="E910" s="155">
        <v>0</v>
      </c>
      <c r="F910" s="156">
        <v>0</v>
      </c>
    </row>
    <row r="911" spans="1:6" x14ac:dyDescent="0.25">
      <c r="A911" s="163" t="s">
        <v>392</v>
      </c>
      <c r="B911" s="163" t="s">
        <v>393</v>
      </c>
      <c r="C911" s="164">
        <v>20000</v>
      </c>
      <c r="D911" s="164">
        <v>20000</v>
      </c>
      <c r="E911" s="164">
        <v>0</v>
      </c>
      <c r="F911" s="165">
        <v>0</v>
      </c>
    </row>
    <row r="912" spans="1:6" x14ac:dyDescent="0.25">
      <c r="A912" s="160" t="s">
        <v>584</v>
      </c>
      <c r="B912" s="160" t="s">
        <v>585</v>
      </c>
      <c r="C912" s="161">
        <v>7400</v>
      </c>
      <c r="D912" s="161">
        <v>7400</v>
      </c>
      <c r="E912" s="161">
        <v>0</v>
      </c>
      <c r="F912" s="162">
        <v>0</v>
      </c>
    </row>
    <row r="913" spans="1:6" x14ac:dyDescent="0.25">
      <c r="A913" s="195" t="s">
        <v>178</v>
      </c>
      <c r="B913" s="196"/>
      <c r="C913" s="155">
        <v>7400</v>
      </c>
      <c r="D913" s="155">
        <v>7400</v>
      </c>
      <c r="E913" s="155">
        <v>0</v>
      </c>
      <c r="F913" s="156">
        <v>0</v>
      </c>
    </row>
    <row r="914" spans="1:6" x14ac:dyDescent="0.25">
      <c r="A914" s="195" t="s">
        <v>179</v>
      </c>
      <c r="B914" s="196"/>
      <c r="C914" s="155">
        <v>7400</v>
      </c>
      <c r="D914" s="155">
        <v>7400</v>
      </c>
      <c r="E914" s="155">
        <v>0</v>
      </c>
      <c r="F914" s="156">
        <v>0</v>
      </c>
    </row>
    <row r="915" spans="1:6" x14ac:dyDescent="0.25">
      <c r="A915" s="163" t="s">
        <v>392</v>
      </c>
      <c r="B915" s="163" t="s">
        <v>393</v>
      </c>
      <c r="C915" s="164">
        <v>7400</v>
      </c>
      <c r="D915" s="164">
        <v>7400</v>
      </c>
      <c r="E915" s="164">
        <v>0</v>
      </c>
      <c r="F915" s="165">
        <v>0</v>
      </c>
    </row>
    <row r="916" spans="1:6" x14ac:dyDescent="0.25">
      <c r="A916" s="160" t="s">
        <v>586</v>
      </c>
      <c r="B916" s="160" t="s">
        <v>587</v>
      </c>
      <c r="C916" s="161">
        <v>7900</v>
      </c>
      <c r="D916" s="161">
        <v>7900</v>
      </c>
      <c r="E916" s="161">
        <v>7900</v>
      </c>
      <c r="F916" s="162">
        <v>100</v>
      </c>
    </row>
    <row r="917" spans="1:6" x14ac:dyDescent="0.25">
      <c r="A917" s="195" t="s">
        <v>178</v>
      </c>
      <c r="B917" s="196"/>
      <c r="C917" s="155">
        <v>7900</v>
      </c>
      <c r="D917" s="155">
        <v>7900</v>
      </c>
      <c r="E917" s="155">
        <v>7900</v>
      </c>
      <c r="F917" s="156">
        <v>100</v>
      </c>
    </row>
    <row r="918" spans="1:6" x14ac:dyDescent="0.25">
      <c r="A918" s="195" t="s">
        <v>179</v>
      </c>
      <c r="B918" s="196"/>
      <c r="C918" s="155">
        <v>7900</v>
      </c>
      <c r="D918" s="155">
        <v>7900</v>
      </c>
      <c r="E918" s="155">
        <v>7900</v>
      </c>
      <c r="F918" s="156">
        <v>100</v>
      </c>
    </row>
    <row r="919" spans="1:6" x14ac:dyDescent="0.25">
      <c r="A919" s="163" t="s">
        <v>392</v>
      </c>
      <c r="B919" s="163" t="s">
        <v>393</v>
      </c>
      <c r="C919" s="164">
        <v>7900</v>
      </c>
      <c r="D919" s="164">
        <v>7900</v>
      </c>
      <c r="E919" s="164">
        <v>7900</v>
      </c>
      <c r="F919" s="165">
        <v>100</v>
      </c>
    </row>
    <row r="920" spans="1:6" x14ac:dyDescent="0.25">
      <c r="A920" s="92" t="s">
        <v>475</v>
      </c>
      <c r="B920" s="92" t="s">
        <v>476</v>
      </c>
      <c r="C920" s="83" t="s">
        <v>0</v>
      </c>
      <c r="D920" s="83" t="s">
        <v>0</v>
      </c>
      <c r="E920" s="83">
        <v>7900</v>
      </c>
      <c r="F920" s="84" t="s">
        <v>0</v>
      </c>
    </row>
    <row r="921" spans="1:6" x14ac:dyDescent="0.25">
      <c r="A921" s="160" t="s">
        <v>588</v>
      </c>
      <c r="B921" s="160" t="s">
        <v>589</v>
      </c>
      <c r="C921" s="161">
        <v>10500</v>
      </c>
      <c r="D921" s="161">
        <v>10500</v>
      </c>
      <c r="E921" s="161">
        <v>10500</v>
      </c>
      <c r="F921" s="162">
        <v>100</v>
      </c>
    </row>
    <row r="922" spans="1:6" x14ac:dyDescent="0.25">
      <c r="A922" s="195" t="s">
        <v>178</v>
      </c>
      <c r="B922" s="196"/>
      <c r="C922" s="155">
        <v>10500</v>
      </c>
      <c r="D922" s="155">
        <v>10500</v>
      </c>
      <c r="E922" s="155">
        <v>10500</v>
      </c>
      <c r="F922" s="156">
        <v>100</v>
      </c>
    </row>
    <row r="923" spans="1:6" x14ac:dyDescent="0.25">
      <c r="A923" s="195" t="s">
        <v>179</v>
      </c>
      <c r="B923" s="196"/>
      <c r="C923" s="155">
        <v>10500</v>
      </c>
      <c r="D923" s="155">
        <v>10500</v>
      </c>
      <c r="E923" s="155">
        <v>10500</v>
      </c>
      <c r="F923" s="156">
        <v>100</v>
      </c>
    </row>
    <row r="924" spans="1:6" x14ac:dyDescent="0.25">
      <c r="A924" s="163" t="s">
        <v>392</v>
      </c>
      <c r="B924" s="163" t="s">
        <v>393</v>
      </c>
      <c r="C924" s="164">
        <v>10500</v>
      </c>
      <c r="D924" s="164">
        <v>10500</v>
      </c>
      <c r="E924" s="164">
        <v>10500</v>
      </c>
      <c r="F924" s="165">
        <v>100</v>
      </c>
    </row>
    <row r="925" spans="1:6" x14ac:dyDescent="0.25">
      <c r="A925" s="92" t="s">
        <v>475</v>
      </c>
      <c r="B925" s="92" t="s">
        <v>476</v>
      </c>
      <c r="C925" s="83" t="s">
        <v>0</v>
      </c>
      <c r="D925" s="83" t="s">
        <v>0</v>
      </c>
      <c r="E925" s="83">
        <v>10500</v>
      </c>
      <c r="F925" s="84" t="s">
        <v>0</v>
      </c>
    </row>
    <row r="926" spans="1:6" x14ac:dyDescent="0.25">
      <c r="A926" s="157" t="s">
        <v>590</v>
      </c>
      <c r="B926" s="157" t="s">
        <v>591</v>
      </c>
      <c r="C926" s="158">
        <v>199451</v>
      </c>
      <c r="D926" s="158">
        <v>199451</v>
      </c>
      <c r="E926" s="158">
        <v>140151</v>
      </c>
      <c r="F926" s="159">
        <v>70.27</v>
      </c>
    </row>
    <row r="927" spans="1:6" x14ac:dyDescent="0.25">
      <c r="A927" s="160" t="s">
        <v>592</v>
      </c>
      <c r="B927" s="160" t="s">
        <v>593</v>
      </c>
      <c r="C927" s="161">
        <v>60000</v>
      </c>
      <c r="D927" s="161">
        <v>60000</v>
      </c>
      <c r="E927" s="161">
        <v>17100</v>
      </c>
      <c r="F927" s="162">
        <v>28.5</v>
      </c>
    </row>
    <row r="928" spans="1:6" x14ac:dyDescent="0.25">
      <c r="A928" s="195" t="s">
        <v>178</v>
      </c>
      <c r="B928" s="196"/>
      <c r="C928" s="155">
        <v>60000</v>
      </c>
      <c r="D928" s="155">
        <v>60000</v>
      </c>
      <c r="E928" s="155">
        <v>17100</v>
      </c>
      <c r="F928" s="156">
        <v>28.5</v>
      </c>
    </row>
    <row r="929" spans="1:6" x14ac:dyDescent="0.25">
      <c r="A929" s="195" t="s">
        <v>179</v>
      </c>
      <c r="B929" s="196"/>
      <c r="C929" s="155">
        <v>60000</v>
      </c>
      <c r="D929" s="155">
        <v>60000</v>
      </c>
      <c r="E929" s="155">
        <v>17100</v>
      </c>
      <c r="F929" s="156">
        <v>28.5</v>
      </c>
    </row>
    <row r="930" spans="1:6" x14ac:dyDescent="0.25">
      <c r="A930" s="163" t="s">
        <v>392</v>
      </c>
      <c r="B930" s="163" t="s">
        <v>393</v>
      </c>
      <c r="C930" s="164">
        <v>60000</v>
      </c>
      <c r="D930" s="164">
        <v>60000</v>
      </c>
      <c r="E930" s="164">
        <v>17100</v>
      </c>
      <c r="F930" s="165">
        <v>28.5</v>
      </c>
    </row>
    <row r="931" spans="1:6" x14ac:dyDescent="0.25">
      <c r="A931" s="92" t="s">
        <v>475</v>
      </c>
      <c r="B931" s="92" t="s">
        <v>476</v>
      </c>
      <c r="C931" s="83" t="s">
        <v>0</v>
      </c>
      <c r="D931" s="83" t="s">
        <v>0</v>
      </c>
      <c r="E931" s="83">
        <v>17100</v>
      </c>
      <c r="F931" s="84" t="s">
        <v>0</v>
      </c>
    </row>
    <row r="932" spans="1:6" x14ac:dyDescent="0.25">
      <c r="A932" s="160" t="s">
        <v>594</v>
      </c>
      <c r="B932" s="160" t="s">
        <v>595</v>
      </c>
      <c r="C932" s="161">
        <v>20000</v>
      </c>
      <c r="D932" s="161">
        <v>20000</v>
      </c>
      <c r="E932" s="161">
        <v>3600</v>
      </c>
      <c r="F932" s="162">
        <v>18</v>
      </c>
    </row>
    <row r="933" spans="1:6" x14ac:dyDescent="0.25">
      <c r="A933" s="195" t="s">
        <v>178</v>
      </c>
      <c r="B933" s="196"/>
      <c r="C933" s="155">
        <v>20000</v>
      </c>
      <c r="D933" s="155">
        <v>20000</v>
      </c>
      <c r="E933" s="155">
        <v>3600</v>
      </c>
      <c r="F933" s="156">
        <v>18</v>
      </c>
    </row>
    <row r="934" spans="1:6" x14ac:dyDescent="0.25">
      <c r="A934" s="195" t="s">
        <v>179</v>
      </c>
      <c r="B934" s="196"/>
      <c r="C934" s="155">
        <v>20000</v>
      </c>
      <c r="D934" s="155">
        <v>20000</v>
      </c>
      <c r="E934" s="155">
        <v>3600</v>
      </c>
      <c r="F934" s="156">
        <v>18</v>
      </c>
    </row>
    <row r="935" spans="1:6" x14ac:dyDescent="0.25">
      <c r="A935" s="163" t="s">
        <v>326</v>
      </c>
      <c r="B935" s="163" t="s">
        <v>327</v>
      </c>
      <c r="C935" s="164">
        <v>17000</v>
      </c>
      <c r="D935" s="164">
        <v>17000</v>
      </c>
      <c r="E935" s="164">
        <v>3600</v>
      </c>
      <c r="F935" s="165">
        <v>21.18</v>
      </c>
    </row>
    <row r="936" spans="1:6" x14ac:dyDescent="0.25">
      <c r="A936" s="92" t="s">
        <v>354</v>
      </c>
      <c r="B936" s="92" t="s">
        <v>355</v>
      </c>
      <c r="C936" s="83" t="s">
        <v>0</v>
      </c>
      <c r="D936" s="83" t="s">
        <v>0</v>
      </c>
      <c r="E936" s="83">
        <v>2200</v>
      </c>
      <c r="F936" s="84" t="s">
        <v>0</v>
      </c>
    </row>
    <row r="937" spans="1:6" x14ac:dyDescent="0.25">
      <c r="A937" s="92" t="s">
        <v>366</v>
      </c>
      <c r="B937" s="92" t="s">
        <v>367</v>
      </c>
      <c r="C937" s="83" t="s">
        <v>0</v>
      </c>
      <c r="D937" s="83" t="s">
        <v>0</v>
      </c>
      <c r="E937" s="83">
        <v>1400</v>
      </c>
      <c r="F937" s="84" t="s">
        <v>0</v>
      </c>
    </row>
    <row r="938" spans="1:6" x14ac:dyDescent="0.25">
      <c r="A938" s="163" t="s">
        <v>392</v>
      </c>
      <c r="B938" s="163" t="s">
        <v>393</v>
      </c>
      <c r="C938" s="164">
        <v>3000</v>
      </c>
      <c r="D938" s="164">
        <v>3000</v>
      </c>
      <c r="E938" s="164">
        <v>0</v>
      </c>
      <c r="F938" s="165">
        <v>0</v>
      </c>
    </row>
    <row r="939" spans="1:6" x14ac:dyDescent="0.25">
      <c r="A939" s="160" t="s">
        <v>596</v>
      </c>
      <c r="B939" s="160" t="s">
        <v>597</v>
      </c>
      <c r="C939" s="161">
        <v>119451</v>
      </c>
      <c r="D939" s="161">
        <v>119451</v>
      </c>
      <c r="E939" s="161">
        <v>119451</v>
      </c>
      <c r="F939" s="162">
        <v>100</v>
      </c>
    </row>
    <row r="940" spans="1:6" x14ac:dyDescent="0.25">
      <c r="A940" s="195" t="s">
        <v>178</v>
      </c>
      <c r="B940" s="196"/>
      <c r="C940" s="155">
        <v>119451</v>
      </c>
      <c r="D940" s="155">
        <v>119451</v>
      </c>
      <c r="E940" s="155">
        <v>119451</v>
      </c>
      <c r="F940" s="156">
        <v>100</v>
      </c>
    </row>
    <row r="941" spans="1:6" x14ac:dyDescent="0.25">
      <c r="A941" s="195" t="s">
        <v>179</v>
      </c>
      <c r="B941" s="196"/>
      <c r="C941" s="155">
        <v>119451</v>
      </c>
      <c r="D941" s="155">
        <v>119451</v>
      </c>
      <c r="E941" s="155">
        <v>119451</v>
      </c>
      <c r="F941" s="156">
        <v>100</v>
      </c>
    </row>
    <row r="942" spans="1:6" x14ac:dyDescent="0.25">
      <c r="A942" s="163" t="s">
        <v>392</v>
      </c>
      <c r="B942" s="163" t="s">
        <v>393</v>
      </c>
      <c r="C942" s="164">
        <v>119451</v>
      </c>
      <c r="D942" s="164">
        <v>119451</v>
      </c>
      <c r="E942" s="164">
        <v>119451</v>
      </c>
      <c r="F942" s="165">
        <v>100</v>
      </c>
    </row>
    <row r="943" spans="1:6" x14ac:dyDescent="0.25">
      <c r="A943" s="92" t="s">
        <v>475</v>
      </c>
      <c r="B943" s="92" t="s">
        <v>476</v>
      </c>
      <c r="C943" s="83" t="s">
        <v>0</v>
      </c>
      <c r="D943" s="83" t="s">
        <v>0</v>
      </c>
      <c r="E943" s="83">
        <v>119451</v>
      </c>
      <c r="F943" s="84" t="s">
        <v>0</v>
      </c>
    </row>
    <row r="944" spans="1:6" x14ac:dyDescent="0.25">
      <c r="A944" s="157" t="s">
        <v>598</v>
      </c>
      <c r="B944" s="157" t="s">
        <v>599</v>
      </c>
      <c r="C944" s="158">
        <v>76636</v>
      </c>
      <c r="D944" s="158">
        <v>76636</v>
      </c>
      <c r="E944" s="158">
        <v>43065.82</v>
      </c>
      <c r="F944" s="159">
        <v>56.2</v>
      </c>
    </row>
    <row r="945" spans="1:6" x14ac:dyDescent="0.25">
      <c r="A945" s="160" t="s">
        <v>600</v>
      </c>
      <c r="B945" s="160" t="s">
        <v>601</v>
      </c>
      <c r="C945" s="161">
        <v>6636</v>
      </c>
      <c r="D945" s="161">
        <v>6636</v>
      </c>
      <c r="E945" s="161">
        <v>0</v>
      </c>
      <c r="F945" s="162">
        <v>0</v>
      </c>
    </row>
    <row r="946" spans="1:6" x14ac:dyDescent="0.25">
      <c r="A946" s="195" t="s">
        <v>178</v>
      </c>
      <c r="B946" s="196"/>
      <c r="C946" s="155">
        <v>6636</v>
      </c>
      <c r="D946" s="155">
        <v>6636</v>
      </c>
      <c r="E946" s="155">
        <v>0</v>
      </c>
      <c r="F946" s="156">
        <v>0</v>
      </c>
    </row>
    <row r="947" spans="1:6" x14ac:dyDescent="0.25">
      <c r="A947" s="195" t="s">
        <v>179</v>
      </c>
      <c r="B947" s="196"/>
      <c r="C947" s="155">
        <v>6636</v>
      </c>
      <c r="D947" s="155">
        <v>6636</v>
      </c>
      <c r="E947" s="155">
        <v>0</v>
      </c>
      <c r="F947" s="156">
        <v>0</v>
      </c>
    </row>
    <row r="948" spans="1:6" x14ac:dyDescent="0.25">
      <c r="A948" s="163" t="s">
        <v>392</v>
      </c>
      <c r="B948" s="163" t="s">
        <v>393</v>
      </c>
      <c r="C948" s="164">
        <v>6636</v>
      </c>
      <c r="D948" s="164">
        <v>6636</v>
      </c>
      <c r="E948" s="164">
        <v>0</v>
      </c>
      <c r="F948" s="165">
        <v>0</v>
      </c>
    </row>
    <row r="949" spans="1:6" x14ac:dyDescent="0.25">
      <c r="A949" s="160" t="s">
        <v>602</v>
      </c>
      <c r="B949" s="160" t="s">
        <v>603</v>
      </c>
      <c r="C949" s="161">
        <v>5000</v>
      </c>
      <c r="D949" s="161">
        <v>5000</v>
      </c>
      <c r="E949" s="161">
        <v>0</v>
      </c>
      <c r="F949" s="162">
        <v>0</v>
      </c>
    </row>
    <row r="950" spans="1:6" x14ac:dyDescent="0.25">
      <c r="A950" s="195" t="s">
        <v>178</v>
      </c>
      <c r="B950" s="196"/>
      <c r="C950" s="155">
        <v>5000</v>
      </c>
      <c r="D950" s="155">
        <v>5000</v>
      </c>
      <c r="E950" s="155">
        <v>0</v>
      </c>
      <c r="F950" s="156">
        <v>0</v>
      </c>
    </row>
    <row r="951" spans="1:6" x14ac:dyDescent="0.25">
      <c r="A951" s="195" t="s">
        <v>179</v>
      </c>
      <c r="B951" s="196"/>
      <c r="C951" s="155">
        <v>5000</v>
      </c>
      <c r="D951" s="155">
        <v>5000</v>
      </c>
      <c r="E951" s="155">
        <v>0</v>
      </c>
      <c r="F951" s="156">
        <v>0</v>
      </c>
    </row>
    <row r="952" spans="1:6" x14ac:dyDescent="0.25">
      <c r="A952" s="163" t="s">
        <v>326</v>
      </c>
      <c r="B952" s="163" t="s">
        <v>327</v>
      </c>
      <c r="C952" s="164">
        <v>5000</v>
      </c>
      <c r="D952" s="164">
        <v>5000</v>
      </c>
      <c r="E952" s="164">
        <v>0</v>
      </c>
      <c r="F952" s="165">
        <v>0</v>
      </c>
    </row>
    <row r="953" spans="1:6" x14ac:dyDescent="0.25">
      <c r="A953" s="160" t="s">
        <v>604</v>
      </c>
      <c r="B953" s="160" t="s">
        <v>605</v>
      </c>
      <c r="C953" s="161">
        <v>14000</v>
      </c>
      <c r="D953" s="161">
        <v>14000</v>
      </c>
      <c r="E953" s="161">
        <v>8812.66</v>
      </c>
      <c r="F953" s="162">
        <v>62.95</v>
      </c>
    </row>
    <row r="954" spans="1:6" x14ac:dyDescent="0.25">
      <c r="A954" s="195" t="s">
        <v>178</v>
      </c>
      <c r="B954" s="196"/>
      <c r="C954" s="155">
        <v>14000</v>
      </c>
      <c r="D954" s="155">
        <v>14000</v>
      </c>
      <c r="E954" s="155">
        <v>8812.66</v>
      </c>
      <c r="F954" s="156">
        <v>62.95</v>
      </c>
    </row>
    <row r="955" spans="1:6" x14ac:dyDescent="0.25">
      <c r="A955" s="195" t="s">
        <v>179</v>
      </c>
      <c r="B955" s="196"/>
      <c r="C955" s="155">
        <v>14000</v>
      </c>
      <c r="D955" s="155">
        <v>14000</v>
      </c>
      <c r="E955" s="155">
        <v>8812.66</v>
      </c>
      <c r="F955" s="156">
        <v>62.95</v>
      </c>
    </row>
    <row r="956" spans="1:6" x14ac:dyDescent="0.25">
      <c r="A956" s="163" t="s">
        <v>326</v>
      </c>
      <c r="B956" s="163" t="s">
        <v>327</v>
      </c>
      <c r="C956" s="164">
        <v>14000</v>
      </c>
      <c r="D956" s="164">
        <v>14000</v>
      </c>
      <c r="E956" s="164">
        <v>8812.66</v>
      </c>
      <c r="F956" s="165">
        <v>62.95</v>
      </c>
    </row>
    <row r="957" spans="1:6" x14ac:dyDescent="0.25">
      <c r="A957" s="92" t="s">
        <v>358</v>
      </c>
      <c r="B957" s="92" t="s">
        <v>359</v>
      </c>
      <c r="C957" s="83" t="s">
        <v>0</v>
      </c>
      <c r="D957" s="83" t="s">
        <v>0</v>
      </c>
      <c r="E957" s="83">
        <v>8812.66</v>
      </c>
      <c r="F957" s="84" t="s">
        <v>0</v>
      </c>
    </row>
    <row r="958" spans="1:6" x14ac:dyDescent="0.25">
      <c r="A958" s="160" t="s">
        <v>606</v>
      </c>
      <c r="B958" s="160" t="s">
        <v>607</v>
      </c>
      <c r="C958" s="161">
        <v>6000</v>
      </c>
      <c r="D958" s="161">
        <v>6000</v>
      </c>
      <c r="E958" s="161">
        <v>4753.46</v>
      </c>
      <c r="F958" s="162">
        <v>79.22</v>
      </c>
    </row>
    <row r="959" spans="1:6" x14ac:dyDescent="0.25">
      <c r="A959" s="195" t="s">
        <v>178</v>
      </c>
      <c r="B959" s="196"/>
      <c r="C959" s="155">
        <v>6000</v>
      </c>
      <c r="D959" s="155">
        <v>6000</v>
      </c>
      <c r="E959" s="155">
        <v>4753.46</v>
      </c>
      <c r="F959" s="156">
        <v>79.22</v>
      </c>
    </row>
    <row r="960" spans="1:6" x14ac:dyDescent="0.25">
      <c r="A960" s="195" t="s">
        <v>179</v>
      </c>
      <c r="B960" s="196"/>
      <c r="C960" s="155">
        <v>6000</v>
      </c>
      <c r="D960" s="155">
        <v>6000</v>
      </c>
      <c r="E960" s="155">
        <v>4753.46</v>
      </c>
      <c r="F960" s="156">
        <v>79.22</v>
      </c>
    </row>
    <row r="961" spans="1:6" x14ac:dyDescent="0.25">
      <c r="A961" s="163" t="s">
        <v>326</v>
      </c>
      <c r="B961" s="163" t="s">
        <v>327</v>
      </c>
      <c r="C961" s="164">
        <v>6000</v>
      </c>
      <c r="D961" s="164">
        <v>6000</v>
      </c>
      <c r="E961" s="164">
        <v>4753.46</v>
      </c>
      <c r="F961" s="165">
        <v>79.22</v>
      </c>
    </row>
    <row r="962" spans="1:6" x14ac:dyDescent="0.25">
      <c r="A962" s="92" t="s">
        <v>358</v>
      </c>
      <c r="B962" s="92" t="s">
        <v>359</v>
      </c>
      <c r="C962" s="83" t="s">
        <v>0</v>
      </c>
      <c r="D962" s="83" t="s">
        <v>0</v>
      </c>
      <c r="E962" s="83">
        <v>4753.46</v>
      </c>
      <c r="F962" s="84" t="s">
        <v>0</v>
      </c>
    </row>
    <row r="963" spans="1:6" x14ac:dyDescent="0.25">
      <c r="A963" s="160" t="s">
        <v>608</v>
      </c>
      <c r="B963" s="160" t="s">
        <v>609</v>
      </c>
      <c r="C963" s="161">
        <v>5000</v>
      </c>
      <c r="D963" s="161">
        <v>5000</v>
      </c>
      <c r="E963" s="161">
        <v>315</v>
      </c>
      <c r="F963" s="162">
        <v>6.3</v>
      </c>
    </row>
    <row r="964" spans="1:6" x14ac:dyDescent="0.25">
      <c r="A964" s="195" t="s">
        <v>178</v>
      </c>
      <c r="B964" s="196"/>
      <c r="C964" s="155">
        <v>5000</v>
      </c>
      <c r="D964" s="155">
        <v>5000</v>
      </c>
      <c r="E964" s="155">
        <v>315</v>
      </c>
      <c r="F964" s="156">
        <v>6.3</v>
      </c>
    </row>
    <row r="965" spans="1:6" x14ac:dyDescent="0.25">
      <c r="A965" s="195" t="s">
        <v>179</v>
      </c>
      <c r="B965" s="196"/>
      <c r="C965" s="155">
        <v>5000</v>
      </c>
      <c r="D965" s="155">
        <v>5000</v>
      </c>
      <c r="E965" s="155">
        <v>315</v>
      </c>
      <c r="F965" s="156">
        <v>6.3</v>
      </c>
    </row>
    <row r="966" spans="1:6" x14ac:dyDescent="0.25">
      <c r="A966" s="163" t="s">
        <v>326</v>
      </c>
      <c r="B966" s="163" t="s">
        <v>327</v>
      </c>
      <c r="C966" s="164">
        <v>5000</v>
      </c>
      <c r="D966" s="164">
        <v>5000</v>
      </c>
      <c r="E966" s="164">
        <v>315</v>
      </c>
      <c r="F966" s="165">
        <v>6.3</v>
      </c>
    </row>
    <row r="967" spans="1:6" x14ac:dyDescent="0.25">
      <c r="A967" s="92" t="s">
        <v>358</v>
      </c>
      <c r="B967" s="92" t="s">
        <v>359</v>
      </c>
      <c r="C967" s="83" t="s">
        <v>0</v>
      </c>
      <c r="D967" s="83" t="s">
        <v>0</v>
      </c>
      <c r="E967" s="83">
        <v>315</v>
      </c>
      <c r="F967" s="84" t="s">
        <v>0</v>
      </c>
    </row>
    <row r="968" spans="1:6" x14ac:dyDescent="0.25">
      <c r="A968" s="160" t="s">
        <v>610</v>
      </c>
      <c r="B968" s="160" t="s">
        <v>611</v>
      </c>
      <c r="C968" s="161">
        <v>40000</v>
      </c>
      <c r="D968" s="161">
        <v>40000</v>
      </c>
      <c r="E968" s="161">
        <v>29184.7</v>
      </c>
      <c r="F968" s="162">
        <v>72.959999999999994</v>
      </c>
    </row>
    <row r="969" spans="1:6" x14ac:dyDescent="0.25">
      <c r="A969" s="195" t="s">
        <v>191</v>
      </c>
      <c r="B969" s="196"/>
      <c r="C969" s="155">
        <v>40000</v>
      </c>
      <c r="D969" s="155">
        <v>40000</v>
      </c>
      <c r="E969" s="155">
        <v>29184.7</v>
      </c>
      <c r="F969" s="156">
        <v>72.959999999999994</v>
      </c>
    </row>
    <row r="970" spans="1:6" x14ac:dyDescent="0.25">
      <c r="A970" s="195" t="s">
        <v>193</v>
      </c>
      <c r="B970" s="196"/>
      <c r="C970" s="155">
        <v>40000</v>
      </c>
      <c r="D970" s="155">
        <v>40000</v>
      </c>
      <c r="E970" s="155">
        <v>29184.7</v>
      </c>
      <c r="F970" s="156">
        <v>72.959999999999994</v>
      </c>
    </row>
    <row r="971" spans="1:6" x14ac:dyDescent="0.25">
      <c r="A971" s="163" t="s">
        <v>326</v>
      </c>
      <c r="B971" s="163" t="s">
        <v>327</v>
      </c>
      <c r="C971" s="164">
        <v>40000</v>
      </c>
      <c r="D971" s="164">
        <v>40000</v>
      </c>
      <c r="E971" s="164">
        <v>29184.7</v>
      </c>
      <c r="F971" s="165">
        <v>72.959999999999994</v>
      </c>
    </row>
    <row r="972" spans="1:6" x14ac:dyDescent="0.25">
      <c r="A972" s="92" t="s">
        <v>358</v>
      </c>
      <c r="B972" s="92" t="s">
        <v>359</v>
      </c>
      <c r="C972" s="83" t="s">
        <v>0</v>
      </c>
      <c r="D972" s="83" t="s">
        <v>0</v>
      </c>
      <c r="E972" s="83">
        <v>17184.7</v>
      </c>
      <c r="F972" s="84" t="s">
        <v>0</v>
      </c>
    </row>
    <row r="973" spans="1:6" x14ac:dyDescent="0.25">
      <c r="A973" s="92" t="s">
        <v>362</v>
      </c>
      <c r="B973" s="92" t="s">
        <v>363</v>
      </c>
      <c r="C973" s="83" t="s">
        <v>0</v>
      </c>
      <c r="D973" s="83" t="s">
        <v>0</v>
      </c>
      <c r="E973" s="83">
        <v>12000</v>
      </c>
      <c r="F973" s="84" t="s">
        <v>0</v>
      </c>
    </row>
    <row r="974" spans="1:6" x14ac:dyDescent="0.25">
      <c r="A974" s="157" t="s">
        <v>612</v>
      </c>
      <c r="B974" s="157" t="s">
        <v>613</v>
      </c>
      <c r="C974" s="158">
        <v>548111.96</v>
      </c>
      <c r="D974" s="158">
        <v>548111.96</v>
      </c>
      <c r="E974" s="158">
        <v>238272.02</v>
      </c>
      <c r="F974" s="159">
        <v>43.47</v>
      </c>
    </row>
    <row r="975" spans="1:6" x14ac:dyDescent="0.25">
      <c r="A975" s="160" t="s">
        <v>614</v>
      </c>
      <c r="B975" s="160" t="s">
        <v>615</v>
      </c>
      <c r="C975" s="161">
        <v>280000</v>
      </c>
      <c r="D975" s="161">
        <v>280000</v>
      </c>
      <c r="E975" s="161">
        <v>125443.28</v>
      </c>
      <c r="F975" s="162">
        <v>44.8</v>
      </c>
    </row>
    <row r="976" spans="1:6" x14ac:dyDescent="0.25">
      <c r="A976" s="195" t="s">
        <v>178</v>
      </c>
      <c r="B976" s="196"/>
      <c r="C976" s="155">
        <v>280000</v>
      </c>
      <c r="D976" s="155">
        <v>280000</v>
      </c>
      <c r="E976" s="155">
        <v>125443.28</v>
      </c>
      <c r="F976" s="156">
        <v>44.8</v>
      </c>
    </row>
    <row r="977" spans="1:6" x14ac:dyDescent="0.25">
      <c r="A977" s="195" t="s">
        <v>179</v>
      </c>
      <c r="B977" s="196"/>
      <c r="C977" s="155">
        <v>280000</v>
      </c>
      <c r="D977" s="155">
        <v>280000</v>
      </c>
      <c r="E977" s="155">
        <v>125443.28</v>
      </c>
      <c r="F977" s="156">
        <v>44.8</v>
      </c>
    </row>
    <row r="978" spans="1:6" x14ac:dyDescent="0.25">
      <c r="A978" s="163" t="s">
        <v>326</v>
      </c>
      <c r="B978" s="163" t="s">
        <v>327</v>
      </c>
      <c r="C978" s="164">
        <v>10000</v>
      </c>
      <c r="D978" s="164">
        <v>10000</v>
      </c>
      <c r="E978" s="164">
        <v>5115.91</v>
      </c>
      <c r="F978" s="165">
        <v>51.16</v>
      </c>
    </row>
    <row r="979" spans="1:6" x14ac:dyDescent="0.25">
      <c r="A979" s="92" t="s">
        <v>358</v>
      </c>
      <c r="B979" s="92" t="s">
        <v>359</v>
      </c>
      <c r="C979" s="83" t="s">
        <v>0</v>
      </c>
      <c r="D979" s="83" t="s">
        <v>0</v>
      </c>
      <c r="E979" s="83">
        <v>5115.91</v>
      </c>
      <c r="F979" s="84" t="s">
        <v>0</v>
      </c>
    </row>
    <row r="980" spans="1:6" x14ac:dyDescent="0.25">
      <c r="A980" s="163" t="s">
        <v>390</v>
      </c>
      <c r="B980" s="163" t="s">
        <v>391</v>
      </c>
      <c r="C980" s="164">
        <v>270000</v>
      </c>
      <c r="D980" s="164">
        <v>270000</v>
      </c>
      <c r="E980" s="164">
        <v>120327.37</v>
      </c>
      <c r="F980" s="165">
        <v>44.57</v>
      </c>
    </row>
    <row r="981" spans="1:6" x14ac:dyDescent="0.25">
      <c r="A981" s="92" t="s">
        <v>547</v>
      </c>
      <c r="B981" s="92" t="s">
        <v>548</v>
      </c>
      <c r="C981" s="83" t="s">
        <v>0</v>
      </c>
      <c r="D981" s="83" t="s">
        <v>0</v>
      </c>
      <c r="E981" s="83">
        <v>58966</v>
      </c>
      <c r="F981" s="84" t="s">
        <v>0</v>
      </c>
    </row>
    <row r="982" spans="1:6" x14ac:dyDescent="0.25">
      <c r="A982" s="92" t="s">
        <v>500</v>
      </c>
      <c r="B982" s="92" t="s">
        <v>501</v>
      </c>
      <c r="C982" s="83" t="s">
        <v>0</v>
      </c>
      <c r="D982" s="83" t="s">
        <v>0</v>
      </c>
      <c r="E982" s="83">
        <v>61361.37</v>
      </c>
      <c r="F982" s="84" t="s">
        <v>0</v>
      </c>
    </row>
    <row r="983" spans="1:6" x14ac:dyDescent="0.25">
      <c r="A983" s="160" t="s">
        <v>616</v>
      </c>
      <c r="B983" s="160" t="s">
        <v>617</v>
      </c>
      <c r="C983" s="161">
        <v>7754</v>
      </c>
      <c r="D983" s="161">
        <v>7754</v>
      </c>
      <c r="E983" s="161">
        <v>0</v>
      </c>
      <c r="F983" s="162">
        <v>0</v>
      </c>
    </row>
    <row r="984" spans="1:6" x14ac:dyDescent="0.25">
      <c r="A984" s="195" t="s">
        <v>191</v>
      </c>
      <c r="B984" s="196"/>
      <c r="C984" s="155">
        <v>7754</v>
      </c>
      <c r="D984" s="155">
        <v>7754</v>
      </c>
      <c r="E984" s="155">
        <v>0</v>
      </c>
      <c r="F984" s="156">
        <v>0</v>
      </c>
    </row>
    <row r="985" spans="1:6" x14ac:dyDescent="0.25">
      <c r="A985" s="195" t="s">
        <v>193</v>
      </c>
      <c r="B985" s="196"/>
      <c r="C985" s="155">
        <v>7754</v>
      </c>
      <c r="D985" s="155">
        <v>7754</v>
      </c>
      <c r="E985" s="155">
        <v>0</v>
      </c>
      <c r="F985" s="156">
        <v>0</v>
      </c>
    </row>
    <row r="986" spans="1:6" x14ac:dyDescent="0.25">
      <c r="A986" s="163" t="s">
        <v>390</v>
      </c>
      <c r="B986" s="163" t="s">
        <v>391</v>
      </c>
      <c r="C986" s="164">
        <v>7754</v>
      </c>
      <c r="D986" s="164">
        <v>7754</v>
      </c>
      <c r="E986" s="164">
        <v>0</v>
      </c>
      <c r="F986" s="165">
        <v>0</v>
      </c>
    </row>
    <row r="987" spans="1:6" x14ac:dyDescent="0.25">
      <c r="A987" s="160" t="s">
        <v>618</v>
      </c>
      <c r="B987" s="160" t="s">
        <v>619</v>
      </c>
      <c r="C987" s="161">
        <v>190000</v>
      </c>
      <c r="D987" s="161">
        <v>190000</v>
      </c>
      <c r="E987" s="161">
        <v>91260</v>
      </c>
      <c r="F987" s="162">
        <v>48.03</v>
      </c>
    </row>
    <row r="988" spans="1:6" x14ac:dyDescent="0.25">
      <c r="A988" s="195" t="s">
        <v>178</v>
      </c>
      <c r="B988" s="196"/>
      <c r="C988" s="155">
        <v>190000</v>
      </c>
      <c r="D988" s="155">
        <v>190000</v>
      </c>
      <c r="E988" s="155">
        <v>91260</v>
      </c>
      <c r="F988" s="156">
        <v>48.03</v>
      </c>
    </row>
    <row r="989" spans="1:6" x14ac:dyDescent="0.25">
      <c r="A989" s="195" t="s">
        <v>179</v>
      </c>
      <c r="B989" s="196"/>
      <c r="C989" s="155">
        <v>190000</v>
      </c>
      <c r="D989" s="155">
        <v>190000</v>
      </c>
      <c r="E989" s="155">
        <v>91260</v>
      </c>
      <c r="F989" s="156">
        <v>48.03</v>
      </c>
    </row>
    <row r="990" spans="1:6" x14ac:dyDescent="0.25">
      <c r="A990" s="163" t="s">
        <v>390</v>
      </c>
      <c r="B990" s="163" t="s">
        <v>391</v>
      </c>
      <c r="C990" s="164">
        <v>190000</v>
      </c>
      <c r="D990" s="164">
        <v>190000</v>
      </c>
      <c r="E990" s="164">
        <v>91260</v>
      </c>
      <c r="F990" s="165">
        <v>48.03</v>
      </c>
    </row>
    <row r="991" spans="1:6" x14ac:dyDescent="0.25">
      <c r="A991" s="92" t="s">
        <v>547</v>
      </c>
      <c r="B991" s="92" t="s">
        <v>548</v>
      </c>
      <c r="C991" s="83" t="s">
        <v>0</v>
      </c>
      <c r="D991" s="83" t="s">
        <v>0</v>
      </c>
      <c r="E991" s="83">
        <v>91260</v>
      </c>
      <c r="F991" s="84" t="s">
        <v>0</v>
      </c>
    </row>
    <row r="992" spans="1:6" x14ac:dyDescent="0.25">
      <c r="A992" s="160" t="s">
        <v>620</v>
      </c>
      <c r="B992" s="160" t="s">
        <v>621</v>
      </c>
      <c r="C992" s="161">
        <v>39000</v>
      </c>
      <c r="D992" s="161">
        <v>39000</v>
      </c>
      <c r="E992" s="161">
        <v>19788.7</v>
      </c>
      <c r="F992" s="162">
        <v>50.74</v>
      </c>
    </row>
    <row r="993" spans="1:6" x14ac:dyDescent="0.25">
      <c r="A993" s="195" t="s">
        <v>178</v>
      </c>
      <c r="B993" s="196"/>
      <c r="C993" s="155">
        <v>39000</v>
      </c>
      <c r="D993" s="155">
        <v>39000</v>
      </c>
      <c r="E993" s="155">
        <v>19788.7</v>
      </c>
      <c r="F993" s="156">
        <v>50.74</v>
      </c>
    </row>
    <row r="994" spans="1:6" x14ac:dyDescent="0.25">
      <c r="A994" s="195" t="s">
        <v>179</v>
      </c>
      <c r="B994" s="196"/>
      <c r="C994" s="155">
        <v>39000</v>
      </c>
      <c r="D994" s="155">
        <v>39000</v>
      </c>
      <c r="E994" s="155">
        <v>19788.7</v>
      </c>
      <c r="F994" s="156">
        <v>50.74</v>
      </c>
    </row>
    <row r="995" spans="1:6" x14ac:dyDescent="0.25">
      <c r="A995" s="163" t="s">
        <v>390</v>
      </c>
      <c r="B995" s="163" t="s">
        <v>391</v>
      </c>
      <c r="C995" s="164">
        <v>39000</v>
      </c>
      <c r="D995" s="164">
        <v>39000</v>
      </c>
      <c r="E995" s="164">
        <v>19788.7</v>
      </c>
      <c r="F995" s="165">
        <v>50.74</v>
      </c>
    </row>
    <row r="996" spans="1:6" x14ac:dyDescent="0.25">
      <c r="A996" s="92" t="s">
        <v>500</v>
      </c>
      <c r="B996" s="92" t="s">
        <v>501</v>
      </c>
      <c r="C996" s="83" t="s">
        <v>0</v>
      </c>
      <c r="D996" s="83" t="s">
        <v>0</v>
      </c>
      <c r="E996" s="83">
        <v>19788.7</v>
      </c>
      <c r="F996" s="84" t="s">
        <v>0</v>
      </c>
    </row>
    <row r="997" spans="1:6" x14ac:dyDescent="0.25">
      <c r="A997" s="160" t="s">
        <v>622</v>
      </c>
      <c r="B997" s="160" t="s">
        <v>623</v>
      </c>
      <c r="C997" s="161">
        <v>7467.96</v>
      </c>
      <c r="D997" s="161">
        <v>7467.96</v>
      </c>
      <c r="E997" s="161">
        <v>0</v>
      </c>
      <c r="F997" s="162">
        <v>0</v>
      </c>
    </row>
    <row r="998" spans="1:6" x14ac:dyDescent="0.25">
      <c r="A998" s="195" t="s">
        <v>191</v>
      </c>
      <c r="B998" s="196"/>
      <c r="C998" s="155">
        <v>7467.96</v>
      </c>
      <c r="D998" s="155">
        <v>7467.96</v>
      </c>
      <c r="E998" s="155">
        <v>0</v>
      </c>
      <c r="F998" s="156">
        <v>0</v>
      </c>
    </row>
    <row r="999" spans="1:6" x14ac:dyDescent="0.25">
      <c r="A999" s="195" t="s">
        <v>192</v>
      </c>
      <c r="B999" s="196"/>
      <c r="C999" s="155">
        <v>6347.77</v>
      </c>
      <c r="D999" s="155">
        <v>6347.77</v>
      </c>
      <c r="E999" s="155">
        <v>0</v>
      </c>
      <c r="F999" s="156">
        <v>0</v>
      </c>
    </row>
    <row r="1000" spans="1:6" x14ac:dyDescent="0.25">
      <c r="A1000" s="163" t="s">
        <v>326</v>
      </c>
      <c r="B1000" s="163" t="s">
        <v>327</v>
      </c>
      <c r="C1000" s="164">
        <v>6347.77</v>
      </c>
      <c r="D1000" s="164">
        <v>6347.77</v>
      </c>
      <c r="E1000" s="164">
        <v>0</v>
      </c>
      <c r="F1000" s="165">
        <v>0</v>
      </c>
    </row>
    <row r="1001" spans="1:6" x14ac:dyDescent="0.25">
      <c r="A1001" s="195" t="s">
        <v>193</v>
      </c>
      <c r="B1001" s="196"/>
      <c r="C1001" s="155">
        <v>1120.19</v>
      </c>
      <c r="D1001" s="155">
        <v>1120.19</v>
      </c>
      <c r="E1001" s="155">
        <v>0</v>
      </c>
      <c r="F1001" s="156">
        <v>0</v>
      </c>
    </row>
    <row r="1002" spans="1:6" x14ac:dyDescent="0.25">
      <c r="A1002" s="163" t="s">
        <v>326</v>
      </c>
      <c r="B1002" s="163" t="s">
        <v>327</v>
      </c>
      <c r="C1002" s="164">
        <v>1120.19</v>
      </c>
      <c r="D1002" s="164">
        <v>1120.19</v>
      </c>
      <c r="E1002" s="164">
        <v>0</v>
      </c>
      <c r="F1002" s="165">
        <v>0</v>
      </c>
    </row>
    <row r="1003" spans="1:6" x14ac:dyDescent="0.25">
      <c r="A1003" s="160" t="s">
        <v>624</v>
      </c>
      <c r="B1003" s="160" t="s">
        <v>625</v>
      </c>
      <c r="C1003" s="161">
        <v>19908</v>
      </c>
      <c r="D1003" s="161">
        <v>19908</v>
      </c>
      <c r="E1003" s="161">
        <v>1000</v>
      </c>
      <c r="F1003" s="162">
        <v>5.0199999999999996</v>
      </c>
    </row>
    <row r="1004" spans="1:6" x14ac:dyDescent="0.25">
      <c r="A1004" s="195" t="s">
        <v>178</v>
      </c>
      <c r="B1004" s="196"/>
      <c r="C1004" s="155">
        <v>19908</v>
      </c>
      <c r="D1004" s="155">
        <v>19908</v>
      </c>
      <c r="E1004" s="155">
        <v>1000</v>
      </c>
      <c r="F1004" s="156">
        <v>5.0199999999999996</v>
      </c>
    </row>
    <row r="1005" spans="1:6" x14ac:dyDescent="0.25">
      <c r="A1005" s="195" t="s">
        <v>179</v>
      </c>
      <c r="B1005" s="196"/>
      <c r="C1005" s="155">
        <v>19908</v>
      </c>
      <c r="D1005" s="155">
        <v>19908</v>
      </c>
      <c r="E1005" s="155">
        <v>1000</v>
      </c>
      <c r="F1005" s="156">
        <v>5.0199999999999996</v>
      </c>
    </row>
    <row r="1006" spans="1:6" x14ac:dyDescent="0.25">
      <c r="A1006" s="163" t="s">
        <v>390</v>
      </c>
      <c r="B1006" s="163" t="s">
        <v>391</v>
      </c>
      <c r="C1006" s="164">
        <v>19908</v>
      </c>
      <c r="D1006" s="164">
        <v>19908</v>
      </c>
      <c r="E1006" s="164">
        <v>1000</v>
      </c>
      <c r="F1006" s="165">
        <v>5.0199999999999996</v>
      </c>
    </row>
    <row r="1007" spans="1:6" x14ac:dyDescent="0.25">
      <c r="A1007" s="92" t="s">
        <v>547</v>
      </c>
      <c r="B1007" s="92" t="s">
        <v>548</v>
      </c>
      <c r="C1007" s="83" t="s">
        <v>0</v>
      </c>
      <c r="D1007" s="83" t="s">
        <v>0</v>
      </c>
      <c r="E1007" s="83">
        <v>1000</v>
      </c>
      <c r="F1007" s="84" t="s">
        <v>0</v>
      </c>
    </row>
    <row r="1008" spans="1:6" x14ac:dyDescent="0.25">
      <c r="A1008" s="160" t="s">
        <v>626</v>
      </c>
      <c r="B1008" s="160" t="s">
        <v>627</v>
      </c>
      <c r="C1008" s="161">
        <v>3982</v>
      </c>
      <c r="D1008" s="161">
        <v>3982</v>
      </c>
      <c r="E1008" s="161">
        <v>780.04</v>
      </c>
      <c r="F1008" s="162">
        <v>19.59</v>
      </c>
    </row>
    <row r="1009" spans="1:6" x14ac:dyDescent="0.25">
      <c r="A1009" s="195" t="s">
        <v>178</v>
      </c>
      <c r="B1009" s="196"/>
      <c r="C1009" s="155">
        <v>3982</v>
      </c>
      <c r="D1009" s="155">
        <v>3982</v>
      </c>
      <c r="E1009" s="155">
        <v>780.04</v>
      </c>
      <c r="F1009" s="156">
        <v>19.59</v>
      </c>
    </row>
    <row r="1010" spans="1:6" x14ac:dyDescent="0.25">
      <c r="A1010" s="195" t="s">
        <v>179</v>
      </c>
      <c r="B1010" s="196"/>
      <c r="C1010" s="155">
        <v>3982</v>
      </c>
      <c r="D1010" s="155">
        <v>3982</v>
      </c>
      <c r="E1010" s="155">
        <v>780.04</v>
      </c>
      <c r="F1010" s="156">
        <v>19.59</v>
      </c>
    </row>
    <row r="1011" spans="1:6" x14ac:dyDescent="0.25">
      <c r="A1011" s="163" t="s">
        <v>390</v>
      </c>
      <c r="B1011" s="163" t="s">
        <v>391</v>
      </c>
      <c r="C1011" s="164">
        <v>3982</v>
      </c>
      <c r="D1011" s="164">
        <v>3982</v>
      </c>
      <c r="E1011" s="164">
        <v>780.04</v>
      </c>
      <c r="F1011" s="165">
        <v>19.59</v>
      </c>
    </row>
    <row r="1012" spans="1:6" x14ac:dyDescent="0.25">
      <c r="A1012" s="92" t="s">
        <v>500</v>
      </c>
      <c r="B1012" s="92" t="s">
        <v>501</v>
      </c>
      <c r="C1012" s="83" t="s">
        <v>0</v>
      </c>
      <c r="D1012" s="83" t="s">
        <v>0</v>
      </c>
      <c r="E1012" s="83">
        <v>780.04</v>
      </c>
      <c r="F1012" s="84" t="s">
        <v>0</v>
      </c>
    </row>
    <row r="1013" spans="1:6" x14ac:dyDescent="0.25">
      <c r="A1013" s="157" t="s">
        <v>628</v>
      </c>
      <c r="B1013" s="157" t="s">
        <v>629</v>
      </c>
      <c r="C1013" s="158">
        <v>2654</v>
      </c>
      <c r="D1013" s="158">
        <v>2654</v>
      </c>
      <c r="E1013" s="158">
        <v>0</v>
      </c>
      <c r="F1013" s="159">
        <v>0</v>
      </c>
    </row>
    <row r="1014" spans="1:6" x14ac:dyDescent="0.25">
      <c r="A1014" s="160" t="s">
        <v>630</v>
      </c>
      <c r="B1014" s="160" t="s">
        <v>631</v>
      </c>
      <c r="C1014" s="161">
        <v>2654</v>
      </c>
      <c r="D1014" s="161">
        <v>2654</v>
      </c>
      <c r="E1014" s="161">
        <v>0</v>
      </c>
      <c r="F1014" s="162">
        <v>0</v>
      </c>
    </row>
    <row r="1015" spans="1:6" x14ac:dyDescent="0.25">
      <c r="A1015" s="195" t="s">
        <v>178</v>
      </c>
      <c r="B1015" s="196"/>
      <c r="C1015" s="155">
        <v>2654</v>
      </c>
      <c r="D1015" s="155">
        <v>2654</v>
      </c>
      <c r="E1015" s="155">
        <v>0</v>
      </c>
      <c r="F1015" s="156">
        <v>0</v>
      </c>
    </row>
    <row r="1016" spans="1:6" x14ac:dyDescent="0.25">
      <c r="A1016" s="195" t="s">
        <v>179</v>
      </c>
      <c r="B1016" s="196"/>
      <c r="C1016" s="155">
        <v>2654</v>
      </c>
      <c r="D1016" s="155">
        <v>2654</v>
      </c>
      <c r="E1016" s="155">
        <v>0</v>
      </c>
      <c r="F1016" s="156">
        <v>0</v>
      </c>
    </row>
    <row r="1017" spans="1:6" x14ac:dyDescent="0.25">
      <c r="A1017" s="163" t="s">
        <v>390</v>
      </c>
      <c r="B1017" s="163" t="s">
        <v>391</v>
      </c>
      <c r="C1017" s="164">
        <v>2654</v>
      </c>
      <c r="D1017" s="164">
        <v>2654</v>
      </c>
      <c r="E1017" s="164">
        <v>0</v>
      </c>
      <c r="F1017" s="165">
        <v>0</v>
      </c>
    </row>
    <row r="1018" spans="1:6" x14ac:dyDescent="0.25">
      <c r="A1018" s="157" t="s">
        <v>632</v>
      </c>
      <c r="B1018" s="157" t="s">
        <v>633</v>
      </c>
      <c r="C1018" s="158">
        <v>70000</v>
      </c>
      <c r="D1018" s="158">
        <v>70000</v>
      </c>
      <c r="E1018" s="158">
        <v>0</v>
      </c>
      <c r="F1018" s="159">
        <v>0</v>
      </c>
    </row>
    <row r="1019" spans="1:6" x14ac:dyDescent="0.25">
      <c r="A1019" s="160" t="s">
        <v>634</v>
      </c>
      <c r="B1019" s="160" t="s">
        <v>635</v>
      </c>
      <c r="C1019" s="161">
        <v>70000</v>
      </c>
      <c r="D1019" s="161">
        <v>70000</v>
      </c>
      <c r="E1019" s="161">
        <v>0</v>
      </c>
      <c r="F1019" s="162">
        <v>0</v>
      </c>
    </row>
    <row r="1020" spans="1:6" x14ac:dyDescent="0.25">
      <c r="A1020" s="195" t="s">
        <v>178</v>
      </c>
      <c r="B1020" s="196"/>
      <c r="C1020" s="155">
        <v>70000</v>
      </c>
      <c r="D1020" s="155">
        <v>70000</v>
      </c>
      <c r="E1020" s="155">
        <v>0</v>
      </c>
      <c r="F1020" s="156">
        <v>0</v>
      </c>
    </row>
    <row r="1021" spans="1:6" x14ac:dyDescent="0.25">
      <c r="A1021" s="195" t="s">
        <v>179</v>
      </c>
      <c r="B1021" s="196"/>
      <c r="C1021" s="155">
        <v>70000</v>
      </c>
      <c r="D1021" s="155">
        <v>70000</v>
      </c>
      <c r="E1021" s="155">
        <v>0</v>
      </c>
      <c r="F1021" s="156">
        <v>0</v>
      </c>
    </row>
    <row r="1022" spans="1:6" x14ac:dyDescent="0.25">
      <c r="A1022" s="163" t="s">
        <v>392</v>
      </c>
      <c r="B1022" s="163" t="s">
        <v>393</v>
      </c>
      <c r="C1022" s="164">
        <v>70000</v>
      </c>
      <c r="D1022" s="164">
        <v>70000</v>
      </c>
      <c r="E1022" s="164">
        <v>0</v>
      </c>
      <c r="F1022" s="165">
        <v>0</v>
      </c>
    </row>
    <row r="1023" spans="1:6" x14ac:dyDescent="0.25">
      <c r="A1023" s="157" t="s">
        <v>636</v>
      </c>
      <c r="B1023" s="157" t="s">
        <v>637</v>
      </c>
      <c r="C1023" s="158">
        <v>31327</v>
      </c>
      <c r="D1023" s="158">
        <v>31327</v>
      </c>
      <c r="E1023" s="158">
        <v>0</v>
      </c>
      <c r="F1023" s="159">
        <v>0</v>
      </c>
    </row>
    <row r="1024" spans="1:6" x14ac:dyDescent="0.25">
      <c r="A1024" s="160" t="s">
        <v>638</v>
      </c>
      <c r="B1024" s="160" t="s">
        <v>639</v>
      </c>
      <c r="C1024" s="161">
        <v>25000</v>
      </c>
      <c r="D1024" s="161">
        <v>25000</v>
      </c>
      <c r="E1024" s="161">
        <v>0</v>
      </c>
      <c r="F1024" s="162">
        <v>0</v>
      </c>
    </row>
    <row r="1025" spans="1:6" x14ac:dyDescent="0.25">
      <c r="A1025" s="195" t="s">
        <v>178</v>
      </c>
      <c r="B1025" s="196"/>
      <c r="C1025" s="155">
        <v>25000</v>
      </c>
      <c r="D1025" s="155">
        <v>25000</v>
      </c>
      <c r="E1025" s="155">
        <v>0</v>
      </c>
      <c r="F1025" s="156">
        <v>0</v>
      </c>
    </row>
    <row r="1026" spans="1:6" x14ac:dyDescent="0.25">
      <c r="A1026" s="195" t="s">
        <v>179</v>
      </c>
      <c r="B1026" s="196"/>
      <c r="C1026" s="155">
        <v>25000</v>
      </c>
      <c r="D1026" s="155">
        <v>25000</v>
      </c>
      <c r="E1026" s="155">
        <v>0</v>
      </c>
      <c r="F1026" s="156">
        <v>0</v>
      </c>
    </row>
    <row r="1027" spans="1:6" x14ac:dyDescent="0.25">
      <c r="A1027" s="163" t="s">
        <v>326</v>
      </c>
      <c r="B1027" s="163" t="s">
        <v>327</v>
      </c>
      <c r="C1027" s="164">
        <v>3000</v>
      </c>
      <c r="D1027" s="164">
        <v>3000</v>
      </c>
      <c r="E1027" s="164">
        <v>0</v>
      </c>
      <c r="F1027" s="165">
        <v>0</v>
      </c>
    </row>
    <row r="1028" spans="1:6" x14ac:dyDescent="0.25">
      <c r="A1028" s="163" t="s">
        <v>390</v>
      </c>
      <c r="B1028" s="163" t="s">
        <v>391</v>
      </c>
      <c r="C1028" s="164">
        <v>12000</v>
      </c>
      <c r="D1028" s="164">
        <v>12000</v>
      </c>
      <c r="E1028" s="164">
        <v>0</v>
      </c>
      <c r="F1028" s="165">
        <v>0</v>
      </c>
    </row>
    <row r="1029" spans="1:6" x14ac:dyDescent="0.25">
      <c r="A1029" s="163" t="s">
        <v>392</v>
      </c>
      <c r="B1029" s="163" t="s">
        <v>393</v>
      </c>
      <c r="C1029" s="164">
        <v>10000</v>
      </c>
      <c r="D1029" s="164">
        <v>10000</v>
      </c>
      <c r="E1029" s="164">
        <v>0</v>
      </c>
      <c r="F1029" s="165">
        <v>0</v>
      </c>
    </row>
    <row r="1030" spans="1:6" x14ac:dyDescent="0.25">
      <c r="A1030" s="160" t="s">
        <v>640</v>
      </c>
      <c r="B1030" s="160" t="s">
        <v>641</v>
      </c>
      <c r="C1030" s="161">
        <v>5000</v>
      </c>
      <c r="D1030" s="161">
        <v>5000</v>
      </c>
      <c r="E1030" s="161">
        <v>0</v>
      </c>
      <c r="F1030" s="162">
        <v>0</v>
      </c>
    </row>
    <row r="1031" spans="1:6" x14ac:dyDescent="0.25">
      <c r="A1031" s="195" t="s">
        <v>178</v>
      </c>
      <c r="B1031" s="196"/>
      <c r="C1031" s="155">
        <v>5000</v>
      </c>
      <c r="D1031" s="155">
        <v>5000</v>
      </c>
      <c r="E1031" s="155">
        <v>0</v>
      </c>
      <c r="F1031" s="156">
        <v>0</v>
      </c>
    </row>
    <row r="1032" spans="1:6" x14ac:dyDescent="0.25">
      <c r="A1032" s="195" t="s">
        <v>179</v>
      </c>
      <c r="B1032" s="196"/>
      <c r="C1032" s="155">
        <v>5000</v>
      </c>
      <c r="D1032" s="155">
        <v>5000</v>
      </c>
      <c r="E1032" s="155">
        <v>0</v>
      </c>
      <c r="F1032" s="156">
        <v>0</v>
      </c>
    </row>
    <row r="1033" spans="1:6" x14ac:dyDescent="0.25">
      <c r="A1033" s="163" t="s">
        <v>390</v>
      </c>
      <c r="B1033" s="163" t="s">
        <v>391</v>
      </c>
      <c r="C1033" s="164">
        <v>5000</v>
      </c>
      <c r="D1033" s="164">
        <v>5000</v>
      </c>
      <c r="E1033" s="164">
        <v>0</v>
      </c>
      <c r="F1033" s="165">
        <v>0</v>
      </c>
    </row>
    <row r="1034" spans="1:6" x14ac:dyDescent="0.25">
      <c r="A1034" s="160" t="s">
        <v>642</v>
      </c>
      <c r="B1034" s="160" t="s">
        <v>643</v>
      </c>
      <c r="C1034" s="161">
        <v>1327</v>
      </c>
      <c r="D1034" s="161">
        <v>1327</v>
      </c>
      <c r="E1034" s="161">
        <v>0</v>
      </c>
      <c r="F1034" s="162">
        <v>0</v>
      </c>
    </row>
    <row r="1035" spans="1:6" x14ac:dyDescent="0.25">
      <c r="A1035" s="195" t="s">
        <v>178</v>
      </c>
      <c r="B1035" s="196"/>
      <c r="C1035" s="155">
        <v>1327</v>
      </c>
      <c r="D1035" s="155">
        <v>1327</v>
      </c>
      <c r="E1035" s="155">
        <v>0</v>
      </c>
      <c r="F1035" s="156">
        <v>0</v>
      </c>
    </row>
    <row r="1036" spans="1:6" x14ac:dyDescent="0.25">
      <c r="A1036" s="195" t="s">
        <v>179</v>
      </c>
      <c r="B1036" s="196"/>
      <c r="C1036" s="155">
        <v>1327</v>
      </c>
      <c r="D1036" s="155">
        <v>1327</v>
      </c>
      <c r="E1036" s="155">
        <v>0</v>
      </c>
      <c r="F1036" s="156">
        <v>0</v>
      </c>
    </row>
    <row r="1037" spans="1:6" x14ac:dyDescent="0.25">
      <c r="A1037" s="163" t="s">
        <v>390</v>
      </c>
      <c r="B1037" s="163" t="s">
        <v>391</v>
      </c>
      <c r="C1037" s="164">
        <v>1327</v>
      </c>
      <c r="D1037" s="164">
        <v>1327</v>
      </c>
      <c r="E1037" s="164">
        <v>0</v>
      </c>
      <c r="F1037" s="165">
        <v>0</v>
      </c>
    </row>
    <row r="1038" spans="1:6" x14ac:dyDescent="0.25">
      <c r="A1038" s="157" t="s">
        <v>644</v>
      </c>
      <c r="B1038" s="157" t="s">
        <v>645</v>
      </c>
      <c r="C1038" s="158">
        <v>139451</v>
      </c>
      <c r="D1038" s="158">
        <v>139451</v>
      </c>
      <c r="E1038" s="158">
        <v>39862.5</v>
      </c>
      <c r="F1038" s="159">
        <v>28.59</v>
      </c>
    </row>
    <row r="1039" spans="1:6" x14ac:dyDescent="0.25">
      <c r="A1039" s="160" t="s">
        <v>646</v>
      </c>
      <c r="B1039" s="160" t="s">
        <v>647</v>
      </c>
      <c r="C1039" s="161">
        <v>139451</v>
      </c>
      <c r="D1039" s="161">
        <v>139451</v>
      </c>
      <c r="E1039" s="161">
        <v>39862.5</v>
      </c>
      <c r="F1039" s="162">
        <v>28.59</v>
      </c>
    </row>
    <row r="1040" spans="1:6" x14ac:dyDescent="0.25">
      <c r="A1040" s="195" t="s">
        <v>178</v>
      </c>
      <c r="B1040" s="196"/>
      <c r="C1040" s="155">
        <v>139451</v>
      </c>
      <c r="D1040" s="155">
        <v>139451</v>
      </c>
      <c r="E1040" s="155">
        <v>39862.5</v>
      </c>
      <c r="F1040" s="156">
        <v>28.59</v>
      </c>
    </row>
    <row r="1041" spans="1:6" x14ac:dyDescent="0.25">
      <c r="A1041" s="195" t="s">
        <v>179</v>
      </c>
      <c r="B1041" s="196"/>
      <c r="C1041" s="155">
        <v>139451</v>
      </c>
      <c r="D1041" s="155">
        <v>139451</v>
      </c>
      <c r="E1041" s="155">
        <v>39862.5</v>
      </c>
      <c r="F1041" s="156">
        <v>28.59</v>
      </c>
    </row>
    <row r="1042" spans="1:6" x14ac:dyDescent="0.25">
      <c r="A1042" s="163" t="s">
        <v>392</v>
      </c>
      <c r="B1042" s="163" t="s">
        <v>393</v>
      </c>
      <c r="C1042" s="164">
        <v>139451</v>
      </c>
      <c r="D1042" s="164">
        <v>139451</v>
      </c>
      <c r="E1042" s="164">
        <v>39862.5</v>
      </c>
      <c r="F1042" s="165">
        <v>28.59</v>
      </c>
    </row>
    <row r="1043" spans="1:6" x14ac:dyDescent="0.25">
      <c r="A1043" s="92" t="s">
        <v>475</v>
      </c>
      <c r="B1043" s="92" t="s">
        <v>476</v>
      </c>
      <c r="C1043" s="83" t="s">
        <v>0</v>
      </c>
      <c r="D1043" s="83" t="s">
        <v>0</v>
      </c>
      <c r="E1043" s="83">
        <v>39862.5</v>
      </c>
      <c r="F1043" s="84" t="s">
        <v>0</v>
      </c>
    </row>
    <row r="1044" spans="1:6" x14ac:dyDescent="0.25">
      <c r="A1044" s="157" t="s">
        <v>648</v>
      </c>
      <c r="B1044" s="157" t="s">
        <v>649</v>
      </c>
      <c r="C1044" s="158">
        <v>5000</v>
      </c>
      <c r="D1044" s="158">
        <v>5000</v>
      </c>
      <c r="E1044" s="158">
        <v>1650.38</v>
      </c>
      <c r="F1044" s="159">
        <v>33.01</v>
      </c>
    </row>
    <row r="1045" spans="1:6" x14ac:dyDescent="0.25">
      <c r="A1045" s="160" t="s">
        <v>650</v>
      </c>
      <c r="B1045" s="160" t="s">
        <v>651</v>
      </c>
      <c r="C1045" s="161">
        <v>5000</v>
      </c>
      <c r="D1045" s="161">
        <v>5000</v>
      </c>
      <c r="E1045" s="161">
        <v>1650.38</v>
      </c>
      <c r="F1045" s="162">
        <v>33.01</v>
      </c>
    </row>
    <row r="1046" spans="1:6" x14ac:dyDescent="0.25">
      <c r="A1046" s="195" t="s">
        <v>178</v>
      </c>
      <c r="B1046" s="196"/>
      <c r="C1046" s="155">
        <v>5000</v>
      </c>
      <c r="D1046" s="155">
        <v>5000</v>
      </c>
      <c r="E1046" s="155">
        <v>1650.38</v>
      </c>
      <c r="F1046" s="156">
        <v>33.01</v>
      </c>
    </row>
    <row r="1047" spans="1:6" x14ac:dyDescent="0.25">
      <c r="A1047" s="195" t="s">
        <v>179</v>
      </c>
      <c r="B1047" s="196"/>
      <c r="C1047" s="155">
        <v>5000</v>
      </c>
      <c r="D1047" s="155">
        <v>5000</v>
      </c>
      <c r="E1047" s="155">
        <v>1650.38</v>
      </c>
      <c r="F1047" s="156">
        <v>33.01</v>
      </c>
    </row>
    <row r="1048" spans="1:6" x14ac:dyDescent="0.25">
      <c r="A1048" s="163" t="s">
        <v>326</v>
      </c>
      <c r="B1048" s="163" t="s">
        <v>327</v>
      </c>
      <c r="C1048" s="164">
        <v>5000</v>
      </c>
      <c r="D1048" s="164">
        <v>5000</v>
      </c>
      <c r="E1048" s="164">
        <v>1650.38</v>
      </c>
      <c r="F1048" s="165">
        <v>33.01</v>
      </c>
    </row>
    <row r="1049" spans="1:6" x14ac:dyDescent="0.25">
      <c r="A1049" s="92" t="s">
        <v>362</v>
      </c>
      <c r="B1049" s="92" t="s">
        <v>363</v>
      </c>
      <c r="C1049" s="83" t="s">
        <v>0</v>
      </c>
      <c r="D1049" s="83" t="s">
        <v>0</v>
      </c>
      <c r="E1049" s="83">
        <v>437.5</v>
      </c>
      <c r="F1049" s="84" t="s">
        <v>0</v>
      </c>
    </row>
    <row r="1050" spans="1:6" x14ac:dyDescent="0.25">
      <c r="A1050" s="92" t="s">
        <v>364</v>
      </c>
      <c r="B1050" s="92" t="s">
        <v>365</v>
      </c>
      <c r="C1050" s="83" t="s">
        <v>0</v>
      </c>
      <c r="D1050" s="83" t="s">
        <v>0</v>
      </c>
      <c r="E1050" s="83">
        <v>1212.8800000000001</v>
      </c>
      <c r="F1050" s="84" t="s">
        <v>0</v>
      </c>
    </row>
    <row r="1051" spans="1:6" x14ac:dyDescent="0.25">
      <c r="A1051" s="157" t="s">
        <v>652</v>
      </c>
      <c r="B1051" s="157" t="s">
        <v>653</v>
      </c>
      <c r="C1051" s="158">
        <v>25927</v>
      </c>
      <c r="D1051" s="158">
        <v>25927</v>
      </c>
      <c r="E1051" s="158">
        <v>12963.48</v>
      </c>
      <c r="F1051" s="159">
        <v>50</v>
      </c>
    </row>
    <row r="1052" spans="1:6" x14ac:dyDescent="0.25">
      <c r="A1052" s="160" t="s">
        <v>654</v>
      </c>
      <c r="B1052" s="160" t="s">
        <v>655</v>
      </c>
      <c r="C1052" s="161">
        <v>25927</v>
      </c>
      <c r="D1052" s="161">
        <v>25927</v>
      </c>
      <c r="E1052" s="161">
        <v>12963.48</v>
      </c>
      <c r="F1052" s="162">
        <v>50</v>
      </c>
    </row>
    <row r="1053" spans="1:6" x14ac:dyDescent="0.25">
      <c r="A1053" s="195" t="s">
        <v>178</v>
      </c>
      <c r="B1053" s="196"/>
      <c r="C1053" s="155">
        <v>25927</v>
      </c>
      <c r="D1053" s="155">
        <v>25927</v>
      </c>
      <c r="E1053" s="155">
        <v>12963.48</v>
      </c>
      <c r="F1053" s="156">
        <v>50</v>
      </c>
    </row>
    <row r="1054" spans="1:6" x14ac:dyDescent="0.25">
      <c r="A1054" s="195" t="s">
        <v>179</v>
      </c>
      <c r="B1054" s="196"/>
      <c r="C1054" s="155">
        <v>25927</v>
      </c>
      <c r="D1054" s="155">
        <v>25927</v>
      </c>
      <c r="E1054" s="155">
        <v>12963.48</v>
      </c>
      <c r="F1054" s="156">
        <v>50</v>
      </c>
    </row>
    <row r="1055" spans="1:6" x14ac:dyDescent="0.25">
      <c r="A1055" s="163" t="s">
        <v>392</v>
      </c>
      <c r="B1055" s="163" t="s">
        <v>393</v>
      </c>
      <c r="C1055" s="164">
        <v>25927</v>
      </c>
      <c r="D1055" s="164">
        <v>25927</v>
      </c>
      <c r="E1055" s="164">
        <v>12963.48</v>
      </c>
      <c r="F1055" s="165">
        <v>50</v>
      </c>
    </row>
    <row r="1056" spans="1:6" x14ac:dyDescent="0.25">
      <c r="A1056" s="92" t="s">
        <v>475</v>
      </c>
      <c r="B1056" s="92" t="s">
        <v>476</v>
      </c>
      <c r="C1056" s="83" t="s">
        <v>0</v>
      </c>
      <c r="D1056" s="83" t="s">
        <v>0</v>
      </c>
      <c r="E1056" s="83">
        <v>12963.48</v>
      </c>
      <c r="F1056" s="84" t="s">
        <v>0</v>
      </c>
    </row>
    <row r="1057" spans="1:6" x14ac:dyDescent="0.25">
      <c r="A1057" s="157" t="s">
        <v>656</v>
      </c>
      <c r="B1057" s="157" t="s">
        <v>657</v>
      </c>
      <c r="C1057" s="158">
        <v>196000</v>
      </c>
      <c r="D1057" s="158">
        <v>196000</v>
      </c>
      <c r="E1057" s="158">
        <v>58222.68</v>
      </c>
      <c r="F1057" s="159">
        <v>29.71</v>
      </c>
    </row>
    <row r="1058" spans="1:6" x14ac:dyDescent="0.25">
      <c r="A1058" s="160" t="s">
        <v>658</v>
      </c>
      <c r="B1058" s="160" t="s">
        <v>659</v>
      </c>
      <c r="C1058" s="161">
        <v>68000</v>
      </c>
      <c r="D1058" s="161">
        <v>68000</v>
      </c>
      <c r="E1058" s="161">
        <v>0</v>
      </c>
      <c r="F1058" s="162">
        <v>0</v>
      </c>
    </row>
    <row r="1059" spans="1:6" x14ac:dyDescent="0.25">
      <c r="A1059" s="195" t="s">
        <v>178</v>
      </c>
      <c r="B1059" s="196"/>
      <c r="C1059" s="155">
        <v>68000</v>
      </c>
      <c r="D1059" s="155">
        <v>68000</v>
      </c>
      <c r="E1059" s="155">
        <v>0</v>
      </c>
      <c r="F1059" s="156">
        <v>0</v>
      </c>
    </row>
    <row r="1060" spans="1:6" x14ac:dyDescent="0.25">
      <c r="A1060" s="195" t="s">
        <v>179</v>
      </c>
      <c r="B1060" s="196"/>
      <c r="C1060" s="155">
        <v>68000</v>
      </c>
      <c r="D1060" s="155">
        <v>68000</v>
      </c>
      <c r="E1060" s="155">
        <v>0</v>
      </c>
      <c r="F1060" s="156">
        <v>0</v>
      </c>
    </row>
    <row r="1061" spans="1:6" x14ac:dyDescent="0.25">
      <c r="A1061" s="163" t="s">
        <v>386</v>
      </c>
      <c r="B1061" s="163" t="s">
        <v>387</v>
      </c>
      <c r="C1061" s="164">
        <v>68000</v>
      </c>
      <c r="D1061" s="164">
        <v>68000</v>
      </c>
      <c r="E1061" s="164">
        <v>0</v>
      </c>
      <c r="F1061" s="165">
        <v>0</v>
      </c>
    </row>
    <row r="1062" spans="1:6" x14ac:dyDescent="0.25">
      <c r="A1062" s="160" t="s">
        <v>660</v>
      </c>
      <c r="B1062" s="160" t="s">
        <v>661</v>
      </c>
      <c r="C1062" s="161">
        <v>128000</v>
      </c>
      <c r="D1062" s="161">
        <v>128000</v>
      </c>
      <c r="E1062" s="161">
        <v>58222.68</v>
      </c>
      <c r="F1062" s="162">
        <v>45.49</v>
      </c>
    </row>
    <row r="1063" spans="1:6" x14ac:dyDescent="0.25">
      <c r="A1063" s="195" t="s">
        <v>178</v>
      </c>
      <c r="B1063" s="196"/>
      <c r="C1063" s="155">
        <v>128000</v>
      </c>
      <c r="D1063" s="155">
        <v>128000</v>
      </c>
      <c r="E1063" s="155">
        <v>58222.68</v>
      </c>
      <c r="F1063" s="156">
        <v>45.49</v>
      </c>
    </row>
    <row r="1064" spans="1:6" x14ac:dyDescent="0.25">
      <c r="A1064" s="195" t="s">
        <v>179</v>
      </c>
      <c r="B1064" s="196"/>
      <c r="C1064" s="155">
        <v>128000</v>
      </c>
      <c r="D1064" s="155">
        <v>128000</v>
      </c>
      <c r="E1064" s="155">
        <v>58222.68</v>
      </c>
      <c r="F1064" s="156">
        <v>45.49</v>
      </c>
    </row>
    <row r="1065" spans="1:6" x14ac:dyDescent="0.25">
      <c r="A1065" s="163" t="s">
        <v>326</v>
      </c>
      <c r="B1065" s="163" t="s">
        <v>327</v>
      </c>
      <c r="C1065" s="164">
        <v>100000</v>
      </c>
      <c r="D1065" s="164">
        <v>100000</v>
      </c>
      <c r="E1065" s="164">
        <v>58222.68</v>
      </c>
      <c r="F1065" s="165">
        <v>58.22</v>
      </c>
    </row>
    <row r="1066" spans="1:6" x14ac:dyDescent="0.25">
      <c r="A1066" s="92" t="s">
        <v>358</v>
      </c>
      <c r="B1066" s="92" t="s">
        <v>359</v>
      </c>
      <c r="C1066" s="83" t="s">
        <v>0</v>
      </c>
      <c r="D1066" s="83" t="s">
        <v>0</v>
      </c>
      <c r="E1066" s="83">
        <v>44123.53</v>
      </c>
      <c r="F1066" s="84" t="s">
        <v>0</v>
      </c>
    </row>
    <row r="1067" spans="1:6" x14ac:dyDescent="0.25">
      <c r="A1067" s="92" t="s">
        <v>362</v>
      </c>
      <c r="B1067" s="92" t="s">
        <v>363</v>
      </c>
      <c r="C1067" s="83" t="s">
        <v>0</v>
      </c>
      <c r="D1067" s="83" t="s">
        <v>0</v>
      </c>
      <c r="E1067" s="83">
        <v>12046.75</v>
      </c>
      <c r="F1067" s="84" t="s">
        <v>0</v>
      </c>
    </row>
    <row r="1068" spans="1:6" x14ac:dyDescent="0.25">
      <c r="A1068" s="92" t="s">
        <v>366</v>
      </c>
      <c r="B1068" s="92" t="s">
        <v>367</v>
      </c>
      <c r="C1068" s="83" t="s">
        <v>0</v>
      </c>
      <c r="D1068" s="83" t="s">
        <v>0</v>
      </c>
      <c r="E1068" s="83">
        <v>2052.4</v>
      </c>
      <c r="F1068" s="84" t="s">
        <v>0</v>
      </c>
    </row>
    <row r="1069" spans="1:6" x14ac:dyDescent="0.25">
      <c r="A1069" s="163" t="s">
        <v>386</v>
      </c>
      <c r="B1069" s="163" t="s">
        <v>387</v>
      </c>
      <c r="C1069" s="164">
        <v>28000</v>
      </c>
      <c r="D1069" s="164">
        <v>28000</v>
      </c>
      <c r="E1069" s="164">
        <v>0</v>
      </c>
      <c r="F1069" s="165">
        <v>0</v>
      </c>
    </row>
    <row r="1070" spans="1:6" x14ac:dyDescent="0.25">
      <c r="A1070" s="157" t="s">
        <v>662</v>
      </c>
      <c r="B1070" s="157" t="s">
        <v>663</v>
      </c>
      <c r="C1070" s="158">
        <v>67509.22</v>
      </c>
      <c r="D1070" s="158">
        <v>67509.22</v>
      </c>
      <c r="E1070" s="158">
        <v>33754.620000000003</v>
      </c>
      <c r="F1070" s="159">
        <v>50</v>
      </c>
    </row>
    <row r="1071" spans="1:6" x14ac:dyDescent="0.25">
      <c r="A1071" s="160" t="s">
        <v>664</v>
      </c>
      <c r="B1071" s="160" t="s">
        <v>665</v>
      </c>
      <c r="C1071" s="161">
        <v>67509.22</v>
      </c>
      <c r="D1071" s="161">
        <v>67509.22</v>
      </c>
      <c r="E1071" s="161">
        <v>33754.620000000003</v>
      </c>
      <c r="F1071" s="162">
        <v>50</v>
      </c>
    </row>
    <row r="1072" spans="1:6" x14ac:dyDescent="0.25">
      <c r="A1072" s="195" t="s">
        <v>178</v>
      </c>
      <c r="B1072" s="196"/>
      <c r="C1072" s="155">
        <v>67509.22</v>
      </c>
      <c r="D1072" s="155">
        <v>67509.22</v>
      </c>
      <c r="E1072" s="155">
        <v>33754.620000000003</v>
      </c>
      <c r="F1072" s="156">
        <v>50</v>
      </c>
    </row>
    <row r="1073" spans="1:6" x14ac:dyDescent="0.25">
      <c r="A1073" s="195" t="s">
        <v>179</v>
      </c>
      <c r="B1073" s="196"/>
      <c r="C1073" s="155">
        <v>67509.22</v>
      </c>
      <c r="D1073" s="155">
        <v>67509.22</v>
      </c>
      <c r="E1073" s="155">
        <v>33754.620000000003</v>
      </c>
      <c r="F1073" s="156">
        <v>50</v>
      </c>
    </row>
    <row r="1074" spans="1:6" x14ac:dyDescent="0.25">
      <c r="A1074" s="163" t="s">
        <v>392</v>
      </c>
      <c r="B1074" s="163" t="s">
        <v>393</v>
      </c>
      <c r="C1074" s="164">
        <v>67509.22</v>
      </c>
      <c r="D1074" s="164">
        <v>67509.22</v>
      </c>
      <c r="E1074" s="164">
        <v>33754.620000000003</v>
      </c>
      <c r="F1074" s="165">
        <v>50</v>
      </c>
    </row>
    <row r="1075" spans="1:6" x14ac:dyDescent="0.25">
      <c r="A1075" s="92" t="s">
        <v>475</v>
      </c>
      <c r="B1075" s="92" t="s">
        <v>476</v>
      </c>
      <c r="C1075" s="83" t="s">
        <v>0</v>
      </c>
      <c r="D1075" s="83" t="s">
        <v>0</v>
      </c>
      <c r="E1075" s="83">
        <v>33754.620000000003</v>
      </c>
      <c r="F1075" s="84" t="s">
        <v>0</v>
      </c>
    </row>
    <row r="1076" spans="1:6" x14ac:dyDescent="0.25">
      <c r="A1076" s="157" t="s">
        <v>666</v>
      </c>
      <c r="B1076" s="157" t="s">
        <v>667</v>
      </c>
      <c r="C1076" s="158">
        <v>19072</v>
      </c>
      <c r="D1076" s="158">
        <v>19072</v>
      </c>
      <c r="E1076" s="158">
        <v>0</v>
      </c>
      <c r="F1076" s="159">
        <v>0</v>
      </c>
    </row>
    <row r="1077" spans="1:6" x14ac:dyDescent="0.25">
      <c r="A1077" s="160" t="s">
        <v>668</v>
      </c>
      <c r="B1077" s="160" t="s">
        <v>669</v>
      </c>
      <c r="C1077" s="161">
        <v>19072</v>
      </c>
      <c r="D1077" s="161">
        <v>19072</v>
      </c>
      <c r="E1077" s="161">
        <v>0</v>
      </c>
      <c r="F1077" s="162">
        <v>0</v>
      </c>
    </row>
    <row r="1078" spans="1:6" x14ac:dyDescent="0.25">
      <c r="A1078" s="195" t="s">
        <v>178</v>
      </c>
      <c r="B1078" s="196"/>
      <c r="C1078" s="155">
        <v>19072</v>
      </c>
      <c r="D1078" s="155">
        <v>19072</v>
      </c>
      <c r="E1078" s="155">
        <v>0</v>
      </c>
      <c r="F1078" s="156">
        <v>0</v>
      </c>
    </row>
    <row r="1079" spans="1:6" x14ac:dyDescent="0.25">
      <c r="A1079" s="195" t="s">
        <v>179</v>
      </c>
      <c r="B1079" s="196"/>
      <c r="C1079" s="155">
        <v>19072</v>
      </c>
      <c r="D1079" s="155">
        <v>19072</v>
      </c>
      <c r="E1079" s="155">
        <v>0</v>
      </c>
      <c r="F1079" s="156">
        <v>0</v>
      </c>
    </row>
    <row r="1080" spans="1:6" x14ac:dyDescent="0.25">
      <c r="A1080" s="163" t="s">
        <v>326</v>
      </c>
      <c r="B1080" s="163" t="s">
        <v>327</v>
      </c>
      <c r="C1080" s="164">
        <v>19072</v>
      </c>
      <c r="D1080" s="164">
        <v>19072</v>
      </c>
      <c r="E1080" s="164">
        <v>0</v>
      </c>
      <c r="F1080" s="165">
        <v>0</v>
      </c>
    </row>
    <row r="1081" spans="1:6" x14ac:dyDescent="0.25">
      <c r="A1081" s="157" t="s">
        <v>670</v>
      </c>
      <c r="B1081" s="157" t="s">
        <v>671</v>
      </c>
      <c r="C1081" s="158">
        <v>3000</v>
      </c>
      <c r="D1081" s="158">
        <v>3000</v>
      </c>
      <c r="E1081" s="158">
        <v>0</v>
      </c>
      <c r="F1081" s="159">
        <v>0</v>
      </c>
    </row>
    <row r="1082" spans="1:6" x14ac:dyDescent="0.25">
      <c r="A1082" s="160" t="s">
        <v>672</v>
      </c>
      <c r="B1082" s="160" t="s">
        <v>673</v>
      </c>
      <c r="C1082" s="161">
        <v>3000</v>
      </c>
      <c r="D1082" s="161">
        <v>3000</v>
      </c>
      <c r="E1082" s="161">
        <v>0</v>
      </c>
      <c r="F1082" s="162">
        <v>0</v>
      </c>
    </row>
    <row r="1083" spans="1:6" x14ac:dyDescent="0.25">
      <c r="A1083" s="195" t="s">
        <v>178</v>
      </c>
      <c r="B1083" s="196"/>
      <c r="C1083" s="155">
        <v>3000</v>
      </c>
      <c r="D1083" s="155">
        <v>3000</v>
      </c>
      <c r="E1083" s="155">
        <v>0</v>
      </c>
      <c r="F1083" s="156">
        <v>0</v>
      </c>
    </row>
    <row r="1084" spans="1:6" x14ac:dyDescent="0.25">
      <c r="A1084" s="195" t="s">
        <v>179</v>
      </c>
      <c r="B1084" s="196"/>
      <c r="C1084" s="155">
        <v>3000</v>
      </c>
      <c r="D1084" s="155">
        <v>3000</v>
      </c>
      <c r="E1084" s="155">
        <v>0</v>
      </c>
      <c r="F1084" s="156">
        <v>0</v>
      </c>
    </row>
    <row r="1085" spans="1:6" x14ac:dyDescent="0.25">
      <c r="A1085" s="163" t="s">
        <v>392</v>
      </c>
      <c r="B1085" s="163" t="s">
        <v>393</v>
      </c>
      <c r="C1085" s="164">
        <v>3000</v>
      </c>
      <c r="D1085" s="164">
        <v>3000</v>
      </c>
      <c r="E1085" s="164">
        <v>0</v>
      </c>
      <c r="F1085" s="165">
        <v>0</v>
      </c>
    </row>
    <row r="1086" spans="1:6" x14ac:dyDescent="0.25">
      <c r="A1086" s="197" t="s">
        <v>674</v>
      </c>
      <c r="B1086" s="196"/>
      <c r="C1086" s="153">
        <v>1164399.3500000001</v>
      </c>
      <c r="D1086" s="153">
        <v>1164399.3500000001</v>
      </c>
      <c r="E1086" s="153">
        <v>645883.99</v>
      </c>
      <c r="F1086" s="154">
        <v>55.47</v>
      </c>
    </row>
    <row r="1087" spans="1:6" x14ac:dyDescent="0.25">
      <c r="A1087" s="195" t="s">
        <v>178</v>
      </c>
      <c r="B1087" s="196"/>
      <c r="C1087" s="155">
        <v>814670</v>
      </c>
      <c r="D1087" s="155">
        <v>814670</v>
      </c>
      <c r="E1087" s="155">
        <v>457251.9</v>
      </c>
      <c r="F1087" s="156">
        <v>56.13</v>
      </c>
    </row>
    <row r="1088" spans="1:6" x14ac:dyDescent="0.25">
      <c r="A1088" s="195" t="s">
        <v>179</v>
      </c>
      <c r="B1088" s="196"/>
      <c r="C1088" s="155">
        <v>814670</v>
      </c>
      <c r="D1088" s="155">
        <v>814670</v>
      </c>
      <c r="E1088" s="155">
        <v>457251.9</v>
      </c>
      <c r="F1088" s="156">
        <v>56.13</v>
      </c>
    </row>
    <row r="1089" spans="1:6" x14ac:dyDescent="0.25">
      <c r="A1089" s="195" t="s">
        <v>180</v>
      </c>
      <c r="B1089" s="196"/>
      <c r="C1089" s="155">
        <v>28345.35</v>
      </c>
      <c r="D1089" s="155">
        <v>28345.35</v>
      </c>
      <c r="E1089" s="155">
        <v>4584.8100000000004</v>
      </c>
      <c r="F1089" s="156">
        <v>16.170000000000002</v>
      </c>
    </row>
    <row r="1090" spans="1:6" x14ac:dyDescent="0.25">
      <c r="A1090" s="195" t="s">
        <v>182</v>
      </c>
      <c r="B1090" s="196"/>
      <c r="C1090" s="155">
        <v>28345.35</v>
      </c>
      <c r="D1090" s="155">
        <v>28345.35</v>
      </c>
      <c r="E1090" s="155">
        <v>4584.8100000000004</v>
      </c>
      <c r="F1090" s="156">
        <v>16.170000000000002</v>
      </c>
    </row>
    <row r="1091" spans="1:6" x14ac:dyDescent="0.25">
      <c r="A1091" s="195" t="s">
        <v>183</v>
      </c>
      <c r="B1091" s="196"/>
      <c r="C1091" s="155">
        <v>310384</v>
      </c>
      <c r="D1091" s="155">
        <v>310384</v>
      </c>
      <c r="E1091" s="155">
        <v>184047.28</v>
      </c>
      <c r="F1091" s="156">
        <v>59.3</v>
      </c>
    </row>
    <row r="1092" spans="1:6" x14ac:dyDescent="0.25">
      <c r="A1092" s="195" t="s">
        <v>185</v>
      </c>
      <c r="B1092" s="196"/>
      <c r="C1092" s="155">
        <v>310384</v>
      </c>
      <c r="D1092" s="155">
        <v>310384</v>
      </c>
      <c r="E1092" s="155">
        <v>184047.28</v>
      </c>
      <c r="F1092" s="156">
        <v>59.3</v>
      </c>
    </row>
    <row r="1093" spans="1:6" x14ac:dyDescent="0.25">
      <c r="A1093" s="195" t="s">
        <v>191</v>
      </c>
      <c r="B1093" s="196"/>
      <c r="C1093" s="155">
        <v>2000</v>
      </c>
      <c r="D1093" s="155">
        <v>2000</v>
      </c>
      <c r="E1093" s="155">
        <v>0</v>
      </c>
      <c r="F1093" s="156">
        <v>0</v>
      </c>
    </row>
    <row r="1094" spans="1:6" x14ac:dyDescent="0.25">
      <c r="A1094" s="195" t="s">
        <v>194</v>
      </c>
      <c r="B1094" s="196"/>
      <c r="C1094" s="155">
        <v>2000</v>
      </c>
      <c r="D1094" s="155">
        <v>2000</v>
      </c>
      <c r="E1094" s="155">
        <v>0</v>
      </c>
      <c r="F1094" s="156">
        <v>0</v>
      </c>
    </row>
    <row r="1095" spans="1:6" x14ac:dyDescent="0.25">
      <c r="A1095" s="195" t="s">
        <v>196</v>
      </c>
      <c r="B1095" s="196"/>
      <c r="C1095" s="155">
        <v>9000</v>
      </c>
      <c r="D1095" s="155">
        <v>9000</v>
      </c>
      <c r="E1095" s="155">
        <v>0</v>
      </c>
      <c r="F1095" s="156">
        <v>0</v>
      </c>
    </row>
    <row r="1096" spans="1:6" x14ac:dyDescent="0.25">
      <c r="A1096" s="195" t="s">
        <v>199</v>
      </c>
      <c r="B1096" s="196"/>
      <c r="C1096" s="155">
        <v>9000</v>
      </c>
      <c r="D1096" s="155">
        <v>9000</v>
      </c>
      <c r="E1096" s="155">
        <v>0</v>
      </c>
      <c r="F1096" s="156">
        <v>0</v>
      </c>
    </row>
    <row r="1097" spans="1:6" x14ac:dyDescent="0.25">
      <c r="A1097" s="197" t="s">
        <v>675</v>
      </c>
      <c r="B1097" s="196"/>
      <c r="C1097" s="153">
        <v>1164399.3500000001</v>
      </c>
      <c r="D1097" s="153">
        <v>1164399.3500000001</v>
      </c>
      <c r="E1097" s="153">
        <v>645883.99</v>
      </c>
      <c r="F1097" s="154">
        <v>55.47</v>
      </c>
    </row>
    <row r="1098" spans="1:6" x14ac:dyDescent="0.25">
      <c r="A1098" s="195" t="s">
        <v>178</v>
      </c>
      <c r="B1098" s="196"/>
      <c r="C1098" s="155">
        <v>814670</v>
      </c>
      <c r="D1098" s="155">
        <v>814670</v>
      </c>
      <c r="E1098" s="155">
        <v>457251.9</v>
      </c>
      <c r="F1098" s="156">
        <v>56.13</v>
      </c>
    </row>
    <row r="1099" spans="1:6" x14ac:dyDescent="0.25">
      <c r="A1099" s="195" t="s">
        <v>179</v>
      </c>
      <c r="B1099" s="196"/>
      <c r="C1099" s="155">
        <v>814670</v>
      </c>
      <c r="D1099" s="155">
        <v>814670</v>
      </c>
      <c r="E1099" s="155">
        <v>457251.9</v>
      </c>
      <c r="F1099" s="156">
        <v>56.13</v>
      </c>
    </row>
    <row r="1100" spans="1:6" x14ac:dyDescent="0.25">
      <c r="A1100" s="195" t="s">
        <v>180</v>
      </c>
      <c r="B1100" s="196"/>
      <c r="C1100" s="155">
        <v>28345.35</v>
      </c>
      <c r="D1100" s="155">
        <v>28345.35</v>
      </c>
      <c r="E1100" s="155">
        <v>4584.8100000000004</v>
      </c>
      <c r="F1100" s="156">
        <v>16.170000000000002</v>
      </c>
    </row>
    <row r="1101" spans="1:6" x14ac:dyDescent="0.25">
      <c r="A1101" s="195" t="s">
        <v>182</v>
      </c>
      <c r="B1101" s="196"/>
      <c r="C1101" s="155">
        <v>28345.35</v>
      </c>
      <c r="D1101" s="155">
        <v>28345.35</v>
      </c>
      <c r="E1101" s="155">
        <v>4584.8100000000004</v>
      </c>
      <c r="F1101" s="156">
        <v>16.170000000000002</v>
      </c>
    </row>
    <row r="1102" spans="1:6" x14ac:dyDescent="0.25">
      <c r="A1102" s="195" t="s">
        <v>183</v>
      </c>
      <c r="B1102" s="196"/>
      <c r="C1102" s="155">
        <v>310384</v>
      </c>
      <c r="D1102" s="155">
        <v>310384</v>
      </c>
      <c r="E1102" s="155">
        <v>184047.28</v>
      </c>
      <c r="F1102" s="156">
        <v>59.3</v>
      </c>
    </row>
    <row r="1103" spans="1:6" x14ac:dyDescent="0.25">
      <c r="A1103" s="195" t="s">
        <v>185</v>
      </c>
      <c r="B1103" s="196"/>
      <c r="C1103" s="155">
        <v>310384</v>
      </c>
      <c r="D1103" s="155">
        <v>310384</v>
      </c>
      <c r="E1103" s="155">
        <v>184047.28</v>
      </c>
      <c r="F1103" s="156">
        <v>59.3</v>
      </c>
    </row>
    <row r="1104" spans="1:6" x14ac:dyDescent="0.25">
      <c r="A1104" s="195" t="s">
        <v>191</v>
      </c>
      <c r="B1104" s="196"/>
      <c r="C1104" s="155">
        <v>2000</v>
      </c>
      <c r="D1104" s="155">
        <v>2000</v>
      </c>
      <c r="E1104" s="155">
        <v>0</v>
      </c>
      <c r="F1104" s="156">
        <v>0</v>
      </c>
    </row>
    <row r="1105" spans="1:6" x14ac:dyDescent="0.25">
      <c r="A1105" s="195" t="s">
        <v>194</v>
      </c>
      <c r="B1105" s="196"/>
      <c r="C1105" s="155">
        <v>2000</v>
      </c>
      <c r="D1105" s="155">
        <v>2000</v>
      </c>
      <c r="E1105" s="155">
        <v>0</v>
      </c>
      <c r="F1105" s="156">
        <v>0</v>
      </c>
    </row>
    <row r="1106" spans="1:6" x14ac:dyDescent="0.25">
      <c r="A1106" s="195" t="s">
        <v>196</v>
      </c>
      <c r="B1106" s="196"/>
      <c r="C1106" s="155">
        <v>9000</v>
      </c>
      <c r="D1106" s="155">
        <v>9000</v>
      </c>
      <c r="E1106" s="155">
        <v>0</v>
      </c>
      <c r="F1106" s="156">
        <v>0</v>
      </c>
    </row>
    <row r="1107" spans="1:6" x14ac:dyDescent="0.25">
      <c r="A1107" s="195" t="s">
        <v>199</v>
      </c>
      <c r="B1107" s="196"/>
      <c r="C1107" s="155">
        <v>9000</v>
      </c>
      <c r="D1107" s="155">
        <v>9000</v>
      </c>
      <c r="E1107" s="155">
        <v>0</v>
      </c>
      <c r="F1107" s="156">
        <v>0</v>
      </c>
    </row>
    <row r="1108" spans="1:6" x14ac:dyDescent="0.25">
      <c r="A1108" s="157" t="s">
        <v>676</v>
      </c>
      <c r="B1108" s="157" t="s">
        <v>677</v>
      </c>
      <c r="C1108" s="158">
        <v>1164399.3500000001</v>
      </c>
      <c r="D1108" s="158">
        <v>1164399.3500000001</v>
      </c>
      <c r="E1108" s="158">
        <v>645883.99</v>
      </c>
      <c r="F1108" s="159">
        <v>55.47</v>
      </c>
    </row>
    <row r="1109" spans="1:6" x14ac:dyDescent="0.25">
      <c r="A1109" s="160" t="s">
        <v>678</v>
      </c>
      <c r="B1109" s="160" t="s">
        <v>679</v>
      </c>
      <c r="C1109" s="161">
        <v>1164399.3500000001</v>
      </c>
      <c r="D1109" s="161">
        <v>1164399.3500000001</v>
      </c>
      <c r="E1109" s="161">
        <v>645883.99</v>
      </c>
      <c r="F1109" s="162">
        <v>55.47</v>
      </c>
    </row>
    <row r="1110" spans="1:6" x14ac:dyDescent="0.25">
      <c r="A1110" s="195" t="s">
        <v>178</v>
      </c>
      <c r="B1110" s="196"/>
      <c r="C1110" s="155">
        <v>814670</v>
      </c>
      <c r="D1110" s="155">
        <v>814670</v>
      </c>
      <c r="E1110" s="155">
        <v>457251.9</v>
      </c>
      <c r="F1110" s="156">
        <v>56.13</v>
      </c>
    </row>
    <row r="1111" spans="1:6" x14ac:dyDescent="0.25">
      <c r="A1111" s="195" t="s">
        <v>179</v>
      </c>
      <c r="B1111" s="196"/>
      <c r="C1111" s="155">
        <v>814670</v>
      </c>
      <c r="D1111" s="155">
        <v>814670</v>
      </c>
      <c r="E1111" s="155">
        <v>457251.9</v>
      </c>
      <c r="F1111" s="156">
        <v>56.13</v>
      </c>
    </row>
    <row r="1112" spans="1:6" x14ac:dyDescent="0.25">
      <c r="A1112" s="163" t="s">
        <v>314</v>
      </c>
      <c r="B1112" s="163" t="s">
        <v>315</v>
      </c>
      <c r="C1112" s="164">
        <v>685975</v>
      </c>
      <c r="D1112" s="164">
        <v>685975</v>
      </c>
      <c r="E1112" s="164">
        <v>406956.69</v>
      </c>
      <c r="F1112" s="165">
        <v>59.33</v>
      </c>
    </row>
    <row r="1113" spans="1:6" x14ac:dyDescent="0.25">
      <c r="A1113" s="92" t="s">
        <v>316</v>
      </c>
      <c r="B1113" s="92" t="s">
        <v>317</v>
      </c>
      <c r="C1113" s="83" t="s">
        <v>0</v>
      </c>
      <c r="D1113" s="83" t="s">
        <v>0</v>
      </c>
      <c r="E1113" s="83">
        <v>320634.42</v>
      </c>
      <c r="F1113" s="84" t="s">
        <v>0</v>
      </c>
    </row>
    <row r="1114" spans="1:6" x14ac:dyDescent="0.25">
      <c r="A1114" s="92" t="s">
        <v>322</v>
      </c>
      <c r="B1114" s="92" t="s">
        <v>323</v>
      </c>
      <c r="C1114" s="83" t="s">
        <v>0</v>
      </c>
      <c r="D1114" s="83" t="s">
        <v>0</v>
      </c>
      <c r="E1114" s="83">
        <v>8710</v>
      </c>
      <c r="F1114" s="84" t="s">
        <v>0</v>
      </c>
    </row>
    <row r="1115" spans="1:6" x14ac:dyDescent="0.25">
      <c r="A1115" s="92" t="s">
        <v>680</v>
      </c>
      <c r="B1115" s="92" t="s">
        <v>681</v>
      </c>
      <c r="C1115" s="83" t="s">
        <v>0</v>
      </c>
      <c r="D1115" s="83" t="s">
        <v>0</v>
      </c>
      <c r="E1115" s="83">
        <v>24707.51</v>
      </c>
      <c r="F1115" s="84" t="s">
        <v>0</v>
      </c>
    </row>
    <row r="1116" spans="1:6" x14ac:dyDescent="0.25">
      <c r="A1116" s="92" t="s">
        <v>324</v>
      </c>
      <c r="B1116" s="92" t="s">
        <v>325</v>
      </c>
      <c r="C1116" s="83" t="s">
        <v>0</v>
      </c>
      <c r="D1116" s="83" t="s">
        <v>0</v>
      </c>
      <c r="E1116" s="83">
        <v>52904.76</v>
      </c>
      <c r="F1116" s="84" t="s">
        <v>0</v>
      </c>
    </row>
    <row r="1117" spans="1:6" x14ac:dyDescent="0.25">
      <c r="A1117" s="163" t="s">
        <v>326</v>
      </c>
      <c r="B1117" s="163" t="s">
        <v>327</v>
      </c>
      <c r="C1117" s="164">
        <v>72095</v>
      </c>
      <c r="D1117" s="164">
        <v>72095</v>
      </c>
      <c r="E1117" s="164">
        <v>22470.81</v>
      </c>
      <c r="F1117" s="165">
        <v>31.17</v>
      </c>
    </row>
    <row r="1118" spans="1:6" x14ac:dyDescent="0.25">
      <c r="A1118" s="92" t="s">
        <v>330</v>
      </c>
      <c r="B1118" s="92" t="s">
        <v>331</v>
      </c>
      <c r="C1118" s="83" t="s">
        <v>0</v>
      </c>
      <c r="D1118" s="83" t="s">
        <v>0</v>
      </c>
      <c r="E1118" s="83">
        <v>348.93</v>
      </c>
      <c r="F1118" s="84" t="s">
        <v>0</v>
      </c>
    </row>
    <row r="1119" spans="1:6" x14ac:dyDescent="0.25">
      <c r="A1119" s="92" t="s">
        <v>332</v>
      </c>
      <c r="B1119" s="92" t="s">
        <v>333</v>
      </c>
      <c r="C1119" s="83" t="s">
        <v>0</v>
      </c>
      <c r="D1119" s="83" t="s">
        <v>0</v>
      </c>
      <c r="E1119" s="83">
        <v>150</v>
      </c>
      <c r="F1119" s="84" t="s">
        <v>0</v>
      </c>
    </row>
    <row r="1120" spans="1:6" x14ac:dyDescent="0.25">
      <c r="A1120" s="92" t="s">
        <v>336</v>
      </c>
      <c r="B1120" s="92" t="s">
        <v>337</v>
      </c>
      <c r="C1120" s="83" t="s">
        <v>0</v>
      </c>
      <c r="D1120" s="83" t="s">
        <v>0</v>
      </c>
      <c r="E1120" s="83">
        <v>1086.25</v>
      </c>
      <c r="F1120" s="84" t="s">
        <v>0</v>
      </c>
    </row>
    <row r="1121" spans="1:6" x14ac:dyDescent="0.25">
      <c r="A1121" s="92" t="s">
        <v>340</v>
      </c>
      <c r="B1121" s="92" t="s">
        <v>341</v>
      </c>
      <c r="C1121" s="83" t="s">
        <v>0</v>
      </c>
      <c r="D1121" s="83" t="s">
        <v>0</v>
      </c>
      <c r="E1121" s="83">
        <v>2935.74</v>
      </c>
      <c r="F1121" s="84" t="s">
        <v>0</v>
      </c>
    </row>
    <row r="1122" spans="1:6" x14ac:dyDescent="0.25">
      <c r="A1122" s="92" t="s">
        <v>342</v>
      </c>
      <c r="B1122" s="92" t="s">
        <v>343</v>
      </c>
      <c r="C1122" s="83" t="s">
        <v>0</v>
      </c>
      <c r="D1122" s="83" t="s">
        <v>0</v>
      </c>
      <c r="E1122" s="83">
        <v>1525.77</v>
      </c>
      <c r="F1122" s="84" t="s">
        <v>0</v>
      </c>
    </row>
    <row r="1123" spans="1:6" x14ac:dyDescent="0.25">
      <c r="A1123" s="92" t="s">
        <v>448</v>
      </c>
      <c r="B1123" s="92" t="s">
        <v>449</v>
      </c>
      <c r="C1123" s="83" t="s">
        <v>0</v>
      </c>
      <c r="D1123" s="83" t="s">
        <v>0</v>
      </c>
      <c r="E1123" s="83">
        <v>2990.15</v>
      </c>
      <c r="F1123" s="84" t="s">
        <v>0</v>
      </c>
    </row>
    <row r="1124" spans="1:6" x14ac:dyDescent="0.25">
      <c r="A1124" s="92" t="s">
        <v>346</v>
      </c>
      <c r="B1124" s="92" t="s">
        <v>347</v>
      </c>
      <c r="C1124" s="83" t="s">
        <v>0</v>
      </c>
      <c r="D1124" s="83" t="s">
        <v>0</v>
      </c>
      <c r="E1124" s="83">
        <v>1830.14</v>
      </c>
      <c r="F1124" s="84" t="s">
        <v>0</v>
      </c>
    </row>
    <row r="1125" spans="1:6" x14ac:dyDescent="0.25">
      <c r="A1125" s="92" t="s">
        <v>348</v>
      </c>
      <c r="B1125" s="92" t="s">
        <v>349</v>
      </c>
      <c r="C1125" s="83" t="s">
        <v>0</v>
      </c>
      <c r="D1125" s="83" t="s">
        <v>0</v>
      </c>
      <c r="E1125" s="83">
        <v>258.73</v>
      </c>
      <c r="F1125" s="84" t="s">
        <v>0</v>
      </c>
    </row>
    <row r="1126" spans="1:6" x14ac:dyDescent="0.25">
      <c r="A1126" s="92" t="s">
        <v>352</v>
      </c>
      <c r="B1126" s="92" t="s">
        <v>353</v>
      </c>
      <c r="C1126" s="83" t="s">
        <v>0</v>
      </c>
      <c r="D1126" s="83" t="s">
        <v>0</v>
      </c>
      <c r="E1126" s="83">
        <v>223.39</v>
      </c>
      <c r="F1126" s="84" t="s">
        <v>0</v>
      </c>
    </row>
    <row r="1127" spans="1:6" x14ac:dyDescent="0.25">
      <c r="A1127" s="92" t="s">
        <v>358</v>
      </c>
      <c r="B1127" s="92" t="s">
        <v>359</v>
      </c>
      <c r="C1127" s="83" t="s">
        <v>0</v>
      </c>
      <c r="D1127" s="83" t="s">
        <v>0</v>
      </c>
      <c r="E1127" s="83">
        <v>2986.25</v>
      </c>
      <c r="F1127" s="84" t="s">
        <v>0</v>
      </c>
    </row>
    <row r="1128" spans="1:6" x14ac:dyDescent="0.25">
      <c r="A1128" s="92" t="s">
        <v>360</v>
      </c>
      <c r="B1128" s="92" t="s">
        <v>361</v>
      </c>
      <c r="C1128" s="83" t="s">
        <v>0</v>
      </c>
      <c r="D1128" s="83" t="s">
        <v>0</v>
      </c>
      <c r="E1128" s="83">
        <v>2345.84</v>
      </c>
      <c r="F1128" s="84" t="s">
        <v>0</v>
      </c>
    </row>
    <row r="1129" spans="1:6" x14ac:dyDescent="0.25">
      <c r="A1129" s="92" t="s">
        <v>362</v>
      </c>
      <c r="B1129" s="92" t="s">
        <v>363</v>
      </c>
      <c r="C1129" s="83" t="s">
        <v>0</v>
      </c>
      <c r="D1129" s="83" t="s">
        <v>0</v>
      </c>
      <c r="E1129" s="83">
        <v>441.37</v>
      </c>
      <c r="F1129" s="84" t="s">
        <v>0</v>
      </c>
    </row>
    <row r="1130" spans="1:6" x14ac:dyDescent="0.25">
      <c r="A1130" s="92" t="s">
        <v>364</v>
      </c>
      <c r="B1130" s="92" t="s">
        <v>365</v>
      </c>
      <c r="C1130" s="83" t="s">
        <v>0</v>
      </c>
      <c r="D1130" s="83" t="s">
        <v>0</v>
      </c>
      <c r="E1130" s="83">
        <v>5194.41</v>
      </c>
      <c r="F1130" s="84" t="s">
        <v>0</v>
      </c>
    </row>
    <row r="1131" spans="1:6" x14ac:dyDescent="0.25">
      <c r="A1131" s="92" t="s">
        <v>366</v>
      </c>
      <c r="B1131" s="92" t="s">
        <v>367</v>
      </c>
      <c r="C1131" s="83" t="s">
        <v>0</v>
      </c>
      <c r="D1131" s="83" t="s">
        <v>0</v>
      </c>
      <c r="E1131" s="83">
        <v>53.84</v>
      </c>
      <c r="F1131" s="84" t="s">
        <v>0</v>
      </c>
    </row>
    <row r="1132" spans="1:6" x14ac:dyDescent="0.25">
      <c r="A1132" s="92" t="s">
        <v>374</v>
      </c>
      <c r="B1132" s="92" t="s">
        <v>375</v>
      </c>
      <c r="C1132" s="83" t="s">
        <v>0</v>
      </c>
      <c r="D1132" s="83" t="s">
        <v>0</v>
      </c>
      <c r="E1132" s="83">
        <v>100</v>
      </c>
      <c r="F1132" s="84" t="s">
        <v>0</v>
      </c>
    </row>
    <row r="1133" spans="1:6" x14ac:dyDescent="0.25">
      <c r="A1133" s="163" t="s">
        <v>376</v>
      </c>
      <c r="B1133" s="163" t="s">
        <v>377</v>
      </c>
      <c r="C1133" s="164">
        <v>10600</v>
      </c>
      <c r="D1133" s="164">
        <v>10600</v>
      </c>
      <c r="E1133" s="164">
        <v>5590.16</v>
      </c>
      <c r="F1133" s="165">
        <v>52.74</v>
      </c>
    </row>
    <row r="1134" spans="1:6" x14ac:dyDescent="0.25">
      <c r="A1134" s="92" t="s">
        <v>682</v>
      </c>
      <c r="B1134" s="92" t="s">
        <v>683</v>
      </c>
      <c r="C1134" s="83" t="s">
        <v>0</v>
      </c>
      <c r="D1134" s="83" t="s">
        <v>0</v>
      </c>
      <c r="E1134" s="83">
        <v>5321</v>
      </c>
      <c r="F1134" s="84" t="s">
        <v>0</v>
      </c>
    </row>
    <row r="1135" spans="1:6" x14ac:dyDescent="0.25">
      <c r="A1135" s="92" t="s">
        <v>378</v>
      </c>
      <c r="B1135" s="92" t="s">
        <v>379</v>
      </c>
      <c r="C1135" s="83" t="s">
        <v>0</v>
      </c>
      <c r="D1135" s="83" t="s">
        <v>0</v>
      </c>
      <c r="E1135" s="83">
        <v>269.16000000000003</v>
      </c>
      <c r="F1135" s="84" t="s">
        <v>0</v>
      </c>
    </row>
    <row r="1136" spans="1:6" x14ac:dyDescent="0.25">
      <c r="A1136" s="163" t="s">
        <v>684</v>
      </c>
      <c r="B1136" s="163" t="s">
        <v>685</v>
      </c>
      <c r="C1136" s="164">
        <v>46000</v>
      </c>
      <c r="D1136" s="164">
        <v>46000</v>
      </c>
      <c r="E1136" s="164">
        <v>22234.240000000002</v>
      </c>
      <c r="F1136" s="165">
        <v>48.34</v>
      </c>
    </row>
    <row r="1137" spans="1:6" x14ac:dyDescent="0.25">
      <c r="A1137" s="92" t="s">
        <v>686</v>
      </c>
      <c r="B1137" s="92" t="s">
        <v>687</v>
      </c>
      <c r="C1137" s="83" t="s">
        <v>0</v>
      </c>
      <c r="D1137" s="83" t="s">
        <v>0</v>
      </c>
      <c r="E1137" s="83">
        <v>22234.240000000002</v>
      </c>
      <c r="F1137" s="84" t="s">
        <v>0</v>
      </c>
    </row>
    <row r="1138" spans="1:6" x14ac:dyDescent="0.25">
      <c r="A1138" s="195" t="s">
        <v>180</v>
      </c>
      <c r="B1138" s="196"/>
      <c r="C1138" s="155">
        <v>28345.35</v>
      </c>
      <c r="D1138" s="155">
        <v>28345.35</v>
      </c>
      <c r="E1138" s="155">
        <v>4584.8100000000004</v>
      </c>
      <c r="F1138" s="156">
        <v>16.170000000000002</v>
      </c>
    </row>
    <row r="1139" spans="1:6" x14ac:dyDescent="0.25">
      <c r="A1139" s="195" t="s">
        <v>182</v>
      </c>
      <c r="B1139" s="196"/>
      <c r="C1139" s="155">
        <v>28345.35</v>
      </c>
      <c r="D1139" s="155">
        <v>28345.35</v>
      </c>
      <c r="E1139" s="155">
        <v>4584.8100000000004</v>
      </c>
      <c r="F1139" s="156">
        <v>16.170000000000002</v>
      </c>
    </row>
    <row r="1140" spans="1:6" x14ac:dyDescent="0.25">
      <c r="A1140" s="163" t="s">
        <v>326</v>
      </c>
      <c r="B1140" s="163" t="s">
        <v>327</v>
      </c>
      <c r="C1140" s="164">
        <v>8100.35</v>
      </c>
      <c r="D1140" s="164">
        <v>8100.35</v>
      </c>
      <c r="E1140" s="164">
        <v>4584.8100000000004</v>
      </c>
      <c r="F1140" s="165">
        <v>56.6</v>
      </c>
    </row>
    <row r="1141" spans="1:6" x14ac:dyDescent="0.25">
      <c r="A1141" s="92" t="s">
        <v>448</v>
      </c>
      <c r="B1141" s="92" t="s">
        <v>449</v>
      </c>
      <c r="C1141" s="83" t="s">
        <v>0</v>
      </c>
      <c r="D1141" s="83" t="s">
        <v>0</v>
      </c>
      <c r="E1141" s="83">
        <v>1732.35</v>
      </c>
      <c r="F1141" s="84" t="s">
        <v>0</v>
      </c>
    </row>
    <row r="1142" spans="1:6" x14ac:dyDescent="0.25">
      <c r="A1142" s="92" t="s">
        <v>344</v>
      </c>
      <c r="B1142" s="92" t="s">
        <v>345</v>
      </c>
      <c r="C1142" s="83" t="s">
        <v>0</v>
      </c>
      <c r="D1142" s="83" t="s">
        <v>0</v>
      </c>
      <c r="E1142" s="83">
        <v>1085.58</v>
      </c>
      <c r="F1142" s="84" t="s">
        <v>0</v>
      </c>
    </row>
    <row r="1143" spans="1:6" x14ac:dyDescent="0.25">
      <c r="A1143" s="92" t="s">
        <v>362</v>
      </c>
      <c r="B1143" s="92" t="s">
        <v>363</v>
      </c>
      <c r="C1143" s="83" t="s">
        <v>0</v>
      </c>
      <c r="D1143" s="83" t="s">
        <v>0</v>
      </c>
      <c r="E1143" s="83">
        <v>549.5</v>
      </c>
      <c r="F1143" s="84" t="s">
        <v>0</v>
      </c>
    </row>
    <row r="1144" spans="1:6" x14ac:dyDescent="0.25">
      <c r="A1144" s="92" t="s">
        <v>364</v>
      </c>
      <c r="B1144" s="92" t="s">
        <v>365</v>
      </c>
      <c r="C1144" s="83" t="s">
        <v>0</v>
      </c>
      <c r="D1144" s="83" t="s">
        <v>0</v>
      </c>
      <c r="E1144" s="83">
        <v>1100.4000000000001</v>
      </c>
      <c r="F1144" s="84" t="s">
        <v>0</v>
      </c>
    </row>
    <row r="1145" spans="1:6" x14ac:dyDescent="0.25">
      <c r="A1145" s="92" t="s">
        <v>366</v>
      </c>
      <c r="B1145" s="92" t="s">
        <v>367</v>
      </c>
      <c r="C1145" s="83" t="s">
        <v>0</v>
      </c>
      <c r="D1145" s="83" t="s">
        <v>0</v>
      </c>
      <c r="E1145" s="83">
        <v>64</v>
      </c>
      <c r="F1145" s="84" t="s">
        <v>0</v>
      </c>
    </row>
    <row r="1146" spans="1:6" x14ac:dyDescent="0.25">
      <c r="A1146" s="92" t="s">
        <v>370</v>
      </c>
      <c r="B1146" s="92" t="s">
        <v>371</v>
      </c>
      <c r="C1146" s="83" t="s">
        <v>0</v>
      </c>
      <c r="D1146" s="83" t="s">
        <v>0</v>
      </c>
      <c r="E1146" s="83">
        <v>52.98</v>
      </c>
      <c r="F1146" s="84" t="s">
        <v>0</v>
      </c>
    </row>
    <row r="1147" spans="1:6" x14ac:dyDescent="0.25">
      <c r="A1147" s="163" t="s">
        <v>376</v>
      </c>
      <c r="B1147" s="163" t="s">
        <v>377</v>
      </c>
      <c r="C1147" s="164">
        <v>300</v>
      </c>
      <c r="D1147" s="164">
        <v>300</v>
      </c>
      <c r="E1147" s="164">
        <v>0</v>
      </c>
      <c r="F1147" s="165">
        <v>0</v>
      </c>
    </row>
    <row r="1148" spans="1:6" x14ac:dyDescent="0.25">
      <c r="A1148" s="163" t="s">
        <v>398</v>
      </c>
      <c r="B1148" s="163" t="s">
        <v>399</v>
      </c>
      <c r="C1148" s="164">
        <v>19945</v>
      </c>
      <c r="D1148" s="164">
        <v>19945</v>
      </c>
      <c r="E1148" s="164">
        <v>0</v>
      </c>
      <c r="F1148" s="165">
        <v>0</v>
      </c>
    </row>
    <row r="1149" spans="1:6" x14ac:dyDescent="0.25">
      <c r="A1149" s="195" t="s">
        <v>183</v>
      </c>
      <c r="B1149" s="196"/>
      <c r="C1149" s="155">
        <v>310384</v>
      </c>
      <c r="D1149" s="155">
        <v>310384</v>
      </c>
      <c r="E1149" s="155">
        <v>184047.28</v>
      </c>
      <c r="F1149" s="156">
        <v>59.3</v>
      </c>
    </row>
    <row r="1150" spans="1:6" x14ac:dyDescent="0.25">
      <c r="A1150" s="195" t="s">
        <v>185</v>
      </c>
      <c r="B1150" s="196"/>
      <c r="C1150" s="155">
        <v>310384</v>
      </c>
      <c r="D1150" s="155">
        <v>310384</v>
      </c>
      <c r="E1150" s="155">
        <v>184047.28</v>
      </c>
      <c r="F1150" s="156">
        <v>59.3</v>
      </c>
    </row>
    <row r="1151" spans="1:6" x14ac:dyDescent="0.25">
      <c r="A1151" s="163" t="s">
        <v>314</v>
      </c>
      <c r="B1151" s="163" t="s">
        <v>315</v>
      </c>
      <c r="C1151" s="164">
        <v>241384</v>
      </c>
      <c r="D1151" s="164">
        <v>241384</v>
      </c>
      <c r="E1151" s="164">
        <v>156215.04000000001</v>
      </c>
      <c r="F1151" s="165">
        <v>64.72</v>
      </c>
    </row>
    <row r="1152" spans="1:6" x14ac:dyDescent="0.25">
      <c r="A1152" s="92" t="s">
        <v>316</v>
      </c>
      <c r="B1152" s="92" t="s">
        <v>317</v>
      </c>
      <c r="C1152" s="83" t="s">
        <v>0</v>
      </c>
      <c r="D1152" s="83" t="s">
        <v>0</v>
      </c>
      <c r="E1152" s="83">
        <v>125766.17</v>
      </c>
      <c r="F1152" s="84" t="s">
        <v>0</v>
      </c>
    </row>
    <row r="1153" spans="1:6" x14ac:dyDescent="0.25">
      <c r="A1153" s="92" t="s">
        <v>680</v>
      </c>
      <c r="B1153" s="92" t="s">
        <v>681</v>
      </c>
      <c r="C1153" s="83" t="s">
        <v>0</v>
      </c>
      <c r="D1153" s="83" t="s">
        <v>0</v>
      </c>
      <c r="E1153" s="83">
        <v>9697.4699999999993</v>
      </c>
      <c r="F1153" s="84" t="s">
        <v>0</v>
      </c>
    </row>
    <row r="1154" spans="1:6" x14ac:dyDescent="0.25">
      <c r="A1154" s="92" t="s">
        <v>324</v>
      </c>
      <c r="B1154" s="92" t="s">
        <v>325</v>
      </c>
      <c r="C1154" s="83" t="s">
        <v>0</v>
      </c>
      <c r="D1154" s="83" t="s">
        <v>0</v>
      </c>
      <c r="E1154" s="83">
        <v>20751.400000000001</v>
      </c>
      <c r="F1154" s="84" t="s">
        <v>0</v>
      </c>
    </row>
    <row r="1155" spans="1:6" x14ac:dyDescent="0.25">
      <c r="A1155" s="163" t="s">
        <v>326</v>
      </c>
      <c r="B1155" s="163" t="s">
        <v>327</v>
      </c>
      <c r="C1155" s="164">
        <v>52000</v>
      </c>
      <c r="D1155" s="164">
        <v>52000</v>
      </c>
      <c r="E1155" s="164">
        <v>17318.490000000002</v>
      </c>
      <c r="F1155" s="165">
        <v>33.299999999999997</v>
      </c>
    </row>
    <row r="1156" spans="1:6" x14ac:dyDescent="0.25">
      <c r="A1156" s="92" t="s">
        <v>340</v>
      </c>
      <c r="B1156" s="92" t="s">
        <v>341</v>
      </c>
      <c r="C1156" s="83" t="s">
        <v>0</v>
      </c>
      <c r="D1156" s="83" t="s">
        <v>0</v>
      </c>
      <c r="E1156" s="83">
        <v>4357.41</v>
      </c>
      <c r="F1156" s="84" t="s">
        <v>0</v>
      </c>
    </row>
    <row r="1157" spans="1:6" x14ac:dyDescent="0.25">
      <c r="A1157" s="92" t="s">
        <v>346</v>
      </c>
      <c r="B1157" s="92" t="s">
        <v>347</v>
      </c>
      <c r="C1157" s="83" t="s">
        <v>0</v>
      </c>
      <c r="D1157" s="83" t="s">
        <v>0</v>
      </c>
      <c r="E1157" s="83">
        <v>2756.12</v>
      </c>
      <c r="F1157" s="84" t="s">
        <v>0</v>
      </c>
    </row>
    <row r="1158" spans="1:6" x14ac:dyDescent="0.25">
      <c r="A1158" s="92" t="s">
        <v>348</v>
      </c>
      <c r="B1158" s="92" t="s">
        <v>349</v>
      </c>
      <c r="C1158" s="83" t="s">
        <v>0</v>
      </c>
      <c r="D1158" s="83" t="s">
        <v>0</v>
      </c>
      <c r="E1158" s="83">
        <v>10204.959999999999</v>
      </c>
      <c r="F1158" s="84" t="s">
        <v>0</v>
      </c>
    </row>
    <row r="1159" spans="1:6" x14ac:dyDescent="0.25">
      <c r="A1159" s="163" t="s">
        <v>398</v>
      </c>
      <c r="B1159" s="163" t="s">
        <v>399</v>
      </c>
      <c r="C1159" s="164">
        <v>17000</v>
      </c>
      <c r="D1159" s="164">
        <v>17000</v>
      </c>
      <c r="E1159" s="164">
        <v>10513.75</v>
      </c>
      <c r="F1159" s="165">
        <v>61.85</v>
      </c>
    </row>
    <row r="1160" spans="1:6" x14ac:dyDescent="0.25">
      <c r="A1160" s="92" t="s">
        <v>402</v>
      </c>
      <c r="B1160" s="92" t="s">
        <v>403</v>
      </c>
      <c r="C1160" s="83" t="s">
        <v>0</v>
      </c>
      <c r="D1160" s="83" t="s">
        <v>0</v>
      </c>
      <c r="E1160" s="83">
        <v>5723.75</v>
      </c>
      <c r="F1160" s="84" t="s">
        <v>0</v>
      </c>
    </row>
    <row r="1161" spans="1:6" x14ac:dyDescent="0.25">
      <c r="A1161" s="92" t="s">
        <v>404</v>
      </c>
      <c r="B1161" s="92" t="s">
        <v>405</v>
      </c>
      <c r="C1161" s="83" t="s">
        <v>0</v>
      </c>
      <c r="D1161" s="83" t="s">
        <v>0</v>
      </c>
      <c r="E1161" s="83">
        <v>4790</v>
      </c>
      <c r="F1161" s="84" t="s">
        <v>0</v>
      </c>
    </row>
    <row r="1162" spans="1:6" x14ac:dyDescent="0.25">
      <c r="A1162" s="195" t="s">
        <v>191</v>
      </c>
      <c r="B1162" s="196"/>
      <c r="C1162" s="155">
        <v>2000</v>
      </c>
      <c r="D1162" s="155">
        <v>2000</v>
      </c>
      <c r="E1162" s="155">
        <v>0</v>
      </c>
      <c r="F1162" s="156">
        <v>0</v>
      </c>
    </row>
    <row r="1163" spans="1:6" x14ac:dyDescent="0.25">
      <c r="A1163" s="195" t="s">
        <v>194</v>
      </c>
      <c r="B1163" s="196"/>
      <c r="C1163" s="155">
        <v>2000</v>
      </c>
      <c r="D1163" s="155">
        <v>2000</v>
      </c>
      <c r="E1163" s="155">
        <v>0</v>
      </c>
      <c r="F1163" s="156">
        <v>0</v>
      </c>
    </row>
    <row r="1164" spans="1:6" x14ac:dyDescent="0.25">
      <c r="A1164" s="163" t="s">
        <v>398</v>
      </c>
      <c r="B1164" s="163" t="s">
        <v>399</v>
      </c>
      <c r="C1164" s="164">
        <v>2000</v>
      </c>
      <c r="D1164" s="164">
        <v>2000</v>
      </c>
      <c r="E1164" s="164">
        <v>0</v>
      </c>
      <c r="F1164" s="165">
        <v>0</v>
      </c>
    </row>
    <row r="1165" spans="1:6" x14ac:dyDescent="0.25">
      <c r="A1165" s="195" t="s">
        <v>196</v>
      </c>
      <c r="B1165" s="196"/>
      <c r="C1165" s="155">
        <v>9000</v>
      </c>
      <c r="D1165" s="155">
        <v>9000</v>
      </c>
      <c r="E1165" s="155">
        <v>0</v>
      </c>
      <c r="F1165" s="156">
        <v>0</v>
      </c>
    </row>
    <row r="1166" spans="1:6" x14ac:dyDescent="0.25">
      <c r="A1166" s="195" t="s">
        <v>199</v>
      </c>
      <c r="B1166" s="196"/>
      <c r="C1166" s="155">
        <v>9000</v>
      </c>
      <c r="D1166" s="155">
        <v>9000</v>
      </c>
      <c r="E1166" s="155">
        <v>0</v>
      </c>
      <c r="F1166" s="156">
        <v>0</v>
      </c>
    </row>
    <row r="1167" spans="1:6" x14ac:dyDescent="0.25">
      <c r="A1167" s="163" t="s">
        <v>326</v>
      </c>
      <c r="B1167" s="163" t="s">
        <v>327</v>
      </c>
      <c r="C1167" s="164">
        <v>5000</v>
      </c>
      <c r="D1167" s="164">
        <v>5000</v>
      </c>
      <c r="E1167" s="164">
        <v>0</v>
      </c>
      <c r="F1167" s="165">
        <v>0</v>
      </c>
    </row>
    <row r="1168" spans="1:6" x14ac:dyDescent="0.25">
      <c r="A1168" s="163" t="s">
        <v>398</v>
      </c>
      <c r="B1168" s="163" t="s">
        <v>399</v>
      </c>
      <c r="C1168" s="164">
        <v>4000</v>
      </c>
      <c r="D1168" s="164">
        <v>4000</v>
      </c>
      <c r="E1168" s="164">
        <v>0</v>
      </c>
      <c r="F1168" s="165">
        <v>0</v>
      </c>
    </row>
    <row r="1169" spans="1:6" x14ac:dyDescent="0.25">
      <c r="A1169" s="197" t="s">
        <v>688</v>
      </c>
      <c r="B1169" s="196"/>
      <c r="C1169" s="153">
        <v>860000</v>
      </c>
      <c r="D1169" s="153">
        <v>860000</v>
      </c>
      <c r="E1169" s="153">
        <v>465165.44</v>
      </c>
      <c r="F1169" s="154">
        <v>54.09</v>
      </c>
    </row>
    <row r="1170" spans="1:6" x14ac:dyDescent="0.25">
      <c r="A1170" s="195" t="s">
        <v>178</v>
      </c>
      <c r="B1170" s="196"/>
      <c r="C1170" s="155">
        <v>690000</v>
      </c>
      <c r="D1170" s="155">
        <v>690000</v>
      </c>
      <c r="E1170" s="155">
        <v>368149.49</v>
      </c>
      <c r="F1170" s="156">
        <v>53.35</v>
      </c>
    </row>
    <row r="1171" spans="1:6" x14ac:dyDescent="0.25">
      <c r="A1171" s="195" t="s">
        <v>179</v>
      </c>
      <c r="B1171" s="196"/>
      <c r="C1171" s="155">
        <v>690000</v>
      </c>
      <c r="D1171" s="155">
        <v>690000</v>
      </c>
      <c r="E1171" s="155">
        <v>368149.49</v>
      </c>
      <c r="F1171" s="156">
        <v>53.35</v>
      </c>
    </row>
    <row r="1172" spans="1:6" x14ac:dyDescent="0.25">
      <c r="A1172" s="195" t="s">
        <v>180</v>
      </c>
      <c r="B1172" s="196"/>
      <c r="C1172" s="155">
        <v>170000</v>
      </c>
      <c r="D1172" s="155">
        <v>170000</v>
      </c>
      <c r="E1172" s="155">
        <v>97015.95</v>
      </c>
      <c r="F1172" s="156">
        <v>57.07</v>
      </c>
    </row>
    <row r="1173" spans="1:6" x14ac:dyDescent="0.25">
      <c r="A1173" s="195" t="s">
        <v>182</v>
      </c>
      <c r="B1173" s="196"/>
      <c r="C1173" s="155">
        <v>170000</v>
      </c>
      <c r="D1173" s="155">
        <v>170000</v>
      </c>
      <c r="E1173" s="155">
        <v>97015.95</v>
      </c>
      <c r="F1173" s="156">
        <v>57.07</v>
      </c>
    </row>
    <row r="1174" spans="1:6" x14ac:dyDescent="0.25">
      <c r="A1174" s="197" t="s">
        <v>689</v>
      </c>
      <c r="B1174" s="196"/>
      <c r="C1174" s="153">
        <v>860000</v>
      </c>
      <c r="D1174" s="153">
        <v>860000</v>
      </c>
      <c r="E1174" s="153">
        <v>465165.44</v>
      </c>
      <c r="F1174" s="154">
        <v>54.09</v>
      </c>
    </row>
    <row r="1175" spans="1:6" x14ac:dyDescent="0.25">
      <c r="A1175" s="195" t="s">
        <v>178</v>
      </c>
      <c r="B1175" s="196"/>
      <c r="C1175" s="155">
        <v>690000</v>
      </c>
      <c r="D1175" s="155">
        <v>690000</v>
      </c>
      <c r="E1175" s="155">
        <v>368149.49</v>
      </c>
      <c r="F1175" s="156">
        <v>53.35</v>
      </c>
    </row>
    <row r="1176" spans="1:6" x14ac:dyDescent="0.25">
      <c r="A1176" s="195" t="s">
        <v>179</v>
      </c>
      <c r="B1176" s="196"/>
      <c r="C1176" s="155">
        <v>690000</v>
      </c>
      <c r="D1176" s="155">
        <v>690000</v>
      </c>
      <c r="E1176" s="155">
        <v>368149.49</v>
      </c>
      <c r="F1176" s="156">
        <v>53.35</v>
      </c>
    </row>
    <row r="1177" spans="1:6" x14ac:dyDescent="0.25">
      <c r="A1177" s="195" t="s">
        <v>180</v>
      </c>
      <c r="B1177" s="196"/>
      <c r="C1177" s="155">
        <v>170000</v>
      </c>
      <c r="D1177" s="155">
        <v>170000</v>
      </c>
      <c r="E1177" s="155">
        <v>97015.95</v>
      </c>
      <c r="F1177" s="156">
        <v>57.07</v>
      </c>
    </row>
    <row r="1178" spans="1:6" x14ac:dyDescent="0.25">
      <c r="A1178" s="195" t="s">
        <v>182</v>
      </c>
      <c r="B1178" s="196"/>
      <c r="C1178" s="155">
        <v>170000</v>
      </c>
      <c r="D1178" s="155">
        <v>170000</v>
      </c>
      <c r="E1178" s="155">
        <v>97015.95</v>
      </c>
      <c r="F1178" s="156">
        <v>57.07</v>
      </c>
    </row>
    <row r="1179" spans="1:6" x14ac:dyDescent="0.25">
      <c r="A1179" s="157" t="s">
        <v>690</v>
      </c>
      <c r="B1179" s="157" t="s">
        <v>691</v>
      </c>
      <c r="C1179" s="158">
        <v>860000</v>
      </c>
      <c r="D1179" s="158">
        <v>860000</v>
      </c>
      <c r="E1179" s="158">
        <v>465165.44</v>
      </c>
      <c r="F1179" s="159">
        <v>54.09</v>
      </c>
    </row>
    <row r="1180" spans="1:6" x14ac:dyDescent="0.25">
      <c r="A1180" s="160" t="s">
        <v>692</v>
      </c>
      <c r="B1180" s="160" t="s">
        <v>693</v>
      </c>
      <c r="C1180" s="161">
        <v>860000</v>
      </c>
      <c r="D1180" s="161">
        <v>860000</v>
      </c>
      <c r="E1180" s="161">
        <v>465165.44</v>
      </c>
      <c r="F1180" s="162">
        <v>54.09</v>
      </c>
    </row>
    <row r="1181" spans="1:6" x14ac:dyDescent="0.25">
      <c r="A1181" s="195" t="s">
        <v>178</v>
      </c>
      <c r="B1181" s="196"/>
      <c r="C1181" s="155">
        <v>690000</v>
      </c>
      <c r="D1181" s="155">
        <v>690000</v>
      </c>
      <c r="E1181" s="155">
        <v>368149.49</v>
      </c>
      <c r="F1181" s="156">
        <v>53.35</v>
      </c>
    </row>
    <row r="1182" spans="1:6" x14ac:dyDescent="0.25">
      <c r="A1182" s="195" t="s">
        <v>179</v>
      </c>
      <c r="B1182" s="196"/>
      <c r="C1182" s="155">
        <v>690000</v>
      </c>
      <c r="D1182" s="155">
        <v>690000</v>
      </c>
      <c r="E1182" s="155">
        <v>368149.49</v>
      </c>
      <c r="F1182" s="156">
        <v>53.35</v>
      </c>
    </row>
    <row r="1183" spans="1:6" x14ac:dyDescent="0.25">
      <c r="A1183" s="163" t="s">
        <v>314</v>
      </c>
      <c r="B1183" s="163" t="s">
        <v>315</v>
      </c>
      <c r="C1183" s="164">
        <v>467700</v>
      </c>
      <c r="D1183" s="164">
        <v>467700</v>
      </c>
      <c r="E1183" s="164">
        <v>237033.96</v>
      </c>
      <c r="F1183" s="165">
        <v>50.68</v>
      </c>
    </row>
    <row r="1184" spans="1:6" x14ac:dyDescent="0.25">
      <c r="A1184" s="92" t="s">
        <v>316</v>
      </c>
      <c r="B1184" s="92" t="s">
        <v>317</v>
      </c>
      <c r="C1184" s="83" t="s">
        <v>0</v>
      </c>
      <c r="D1184" s="83" t="s">
        <v>0</v>
      </c>
      <c r="E1184" s="83">
        <v>192000</v>
      </c>
      <c r="F1184" s="84" t="s">
        <v>0</v>
      </c>
    </row>
    <row r="1185" spans="1:6" x14ac:dyDescent="0.25">
      <c r="A1185" s="92" t="s">
        <v>322</v>
      </c>
      <c r="B1185" s="92" t="s">
        <v>323</v>
      </c>
      <c r="C1185" s="83" t="s">
        <v>0</v>
      </c>
      <c r="D1185" s="83" t="s">
        <v>0</v>
      </c>
      <c r="E1185" s="83">
        <v>13683.96</v>
      </c>
      <c r="F1185" s="84" t="s">
        <v>0</v>
      </c>
    </row>
    <row r="1186" spans="1:6" x14ac:dyDescent="0.25">
      <c r="A1186" s="92" t="s">
        <v>324</v>
      </c>
      <c r="B1186" s="92" t="s">
        <v>325</v>
      </c>
      <c r="C1186" s="83" t="s">
        <v>0</v>
      </c>
      <c r="D1186" s="83" t="s">
        <v>0</v>
      </c>
      <c r="E1186" s="83">
        <v>31350</v>
      </c>
      <c r="F1186" s="84" t="s">
        <v>0</v>
      </c>
    </row>
    <row r="1187" spans="1:6" x14ac:dyDescent="0.25">
      <c r="A1187" s="163" t="s">
        <v>326</v>
      </c>
      <c r="B1187" s="163" t="s">
        <v>327</v>
      </c>
      <c r="C1187" s="164">
        <v>222300</v>
      </c>
      <c r="D1187" s="164">
        <v>222300</v>
      </c>
      <c r="E1187" s="164">
        <v>131115.53</v>
      </c>
      <c r="F1187" s="165">
        <v>58.98</v>
      </c>
    </row>
    <row r="1188" spans="1:6" x14ac:dyDescent="0.25">
      <c r="A1188" s="92" t="s">
        <v>340</v>
      </c>
      <c r="B1188" s="92" t="s">
        <v>341</v>
      </c>
      <c r="C1188" s="83" t="s">
        <v>0</v>
      </c>
      <c r="D1188" s="83" t="s">
        <v>0</v>
      </c>
      <c r="E1188" s="83">
        <v>75668.42</v>
      </c>
      <c r="F1188" s="84" t="s">
        <v>0</v>
      </c>
    </row>
    <row r="1189" spans="1:6" x14ac:dyDescent="0.25">
      <c r="A1189" s="92" t="s">
        <v>342</v>
      </c>
      <c r="B1189" s="92" t="s">
        <v>343</v>
      </c>
      <c r="C1189" s="83" t="s">
        <v>0</v>
      </c>
      <c r="D1189" s="83" t="s">
        <v>0</v>
      </c>
      <c r="E1189" s="83">
        <v>17274.32</v>
      </c>
      <c r="F1189" s="84" t="s">
        <v>0</v>
      </c>
    </row>
    <row r="1190" spans="1:6" x14ac:dyDescent="0.25">
      <c r="A1190" s="92" t="s">
        <v>348</v>
      </c>
      <c r="B1190" s="92" t="s">
        <v>349</v>
      </c>
      <c r="C1190" s="83" t="s">
        <v>0</v>
      </c>
      <c r="D1190" s="83" t="s">
        <v>0</v>
      </c>
      <c r="E1190" s="83">
        <v>20000</v>
      </c>
      <c r="F1190" s="84" t="s">
        <v>0</v>
      </c>
    </row>
    <row r="1191" spans="1:6" x14ac:dyDescent="0.25">
      <c r="A1191" s="92" t="s">
        <v>352</v>
      </c>
      <c r="B1191" s="92" t="s">
        <v>353</v>
      </c>
      <c r="C1191" s="83" t="s">
        <v>0</v>
      </c>
      <c r="D1191" s="83" t="s">
        <v>0</v>
      </c>
      <c r="E1191" s="83">
        <v>18172.79</v>
      </c>
      <c r="F1191" s="84" t="s">
        <v>0</v>
      </c>
    </row>
    <row r="1192" spans="1:6" x14ac:dyDescent="0.25">
      <c r="A1192" s="195" t="s">
        <v>180</v>
      </c>
      <c r="B1192" s="196"/>
      <c r="C1192" s="155">
        <v>170000</v>
      </c>
      <c r="D1192" s="155">
        <v>170000</v>
      </c>
      <c r="E1192" s="155">
        <v>97015.95</v>
      </c>
      <c r="F1192" s="156">
        <v>57.07</v>
      </c>
    </row>
    <row r="1193" spans="1:6" x14ac:dyDescent="0.25">
      <c r="A1193" s="195" t="s">
        <v>182</v>
      </c>
      <c r="B1193" s="196"/>
      <c r="C1193" s="155">
        <v>170000</v>
      </c>
      <c r="D1193" s="155">
        <v>170000</v>
      </c>
      <c r="E1193" s="155">
        <v>97015.95</v>
      </c>
      <c r="F1193" s="156">
        <v>57.07</v>
      </c>
    </row>
    <row r="1194" spans="1:6" x14ac:dyDescent="0.25">
      <c r="A1194" s="163" t="s">
        <v>314</v>
      </c>
      <c r="B1194" s="163" t="s">
        <v>315</v>
      </c>
      <c r="C1194" s="164">
        <v>29780</v>
      </c>
      <c r="D1194" s="164">
        <v>29780</v>
      </c>
      <c r="E1194" s="164">
        <v>21797.35</v>
      </c>
      <c r="F1194" s="165">
        <v>73.19</v>
      </c>
    </row>
    <row r="1195" spans="1:6" x14ac:dyDescent="0.25">
      <c r="A1195" s="92" t="s">
        <v>316</v>
      </c>
      <c r="B1195" s="92" t="s">
        <v>317</v>
      </c>
      <c r="C1195" s="83" t="s">
        <v>0</v>
      </c>
      <c r="D1195" s="83" t="s">
        <v>0</v>
      </c>
      <c r="E1195" s="83">
        <v>3554.52</v>
      </c>
      <c r="F1195" s="84" t="s">
        <v>0</v>
      </c>
    </row>
    <row r="1196" spans="1:6" x14ac:dyDescent="0.25">
      <c r="A1196" s="92" t="s">
        <v>322</v>
      </c>
      <c r="B1196" s="92" t="s">
        <v>323</v>
      </c>
      <c r="C1196" s="83" t="s">
        <v>0</v>
      </c>
      <c r="D1196" s="83" t="s">
        <v>0</v>
      </c>
      <c r="E1196" s="83">
        <v>17326.29</v>
      </c>
      <c r="F1196" s="84" t="s">
        <v>0</v>
      </c>
    </row>
    <row r="1197" spans="1:6" x14ac:dyDescent="0.25">
      <c r="A1197" s="92" t="s">
        <v>324</v>
      </c>
      <c r="B1197" s="92" t="s">
        <v>325</v>
      </c>
      <c r="C1197" s="83" t="s">
        <v>0</v>
      </c>
      <c r="D1197" s="83" t="s">
        <v>0</v>
      </c>
      <c r="E1197" s="83">
        <v>916.54</v>
      </c>
      <c r="F1197" s="84" t="s">
        <v>0</v>
      </c>
    </row>
    <row r="1198" spans="1:6" x14ac:dyDescent="0.25">
      <c r="A1198" s="163" t="s">
        <v>326</v>
      </c>
      <c r="B1198" s="163" t="s">
        <v>327</v>
      </c>
      <c r="C1198" s="164">
        <v>118420</v>
      </c>
      <c r="D1198" s="164">
        <v>118420</v>
      </c>
      <c r="E1198" s="164">
        <v>59389.16</v>
      </c>
      <c r="F1198" s="165">
        <v>50.15</v>
      </c>
    </row>
    <row r="1199" spans="1:6" x14ac:dyDescent="0.25">
      <c r="A1199" s="92" t="s">
        <v>328</v>
      </c>
      <c r="B1199" s="92" t="s">
        <v>329</v>
      </c>
      <c r="C1199" s="83" t="s">
        <v>0</v>
      </c>
      <c r="D1199" s="83" t="s">
        <v>0</v>
      </c>
      <c r="E1199" s="83">
        <v>851.75</v>
      </c>
      <c r="F1199" s="84" t="s">
        <v>0</v>
      </c>
    </row>
    <row r="1200" spans="1:6" x14ac:dyDescent="0.25">
      <c r="A1200" s="92" t="s">
        <v>330</v>
      </c>
      <c r="B1200" s="92" t="s">
        <v>331</v>
      </c>
      <c r="C1200" s="83" t="s">
        <v>0</v>
      </c>
      <c r="D1200" s="83" t="s">
        <v>0</v>
      </c>
      <c r="E1200" s="83">
        <v>640</v>
      </c>
      <c r="F1200" s="84" t="s">
        <v>0</v>
      </c>
    </row>
    <row r="1201" spans="1:6" x14ac:dyDescent="0.25">
      <c r="A1201" s="92" t="s">
        <v>332</v>
      </c>
      <c r="B1201" s="92" t="s">
        <v>333</v>
      </c>
      <c r="C1201" s="83" t="s">
        <v>0</v>
      </c>
      <c r="D1201" s="83" t="s">
        <v>0</v>
      </c>
      <c r="E1201" s="83">
        <v>765</v>
      </c>
      <c r="F1201" s="84" t="s">
        <v>0</v>
      </c>
    </row>
    <row r="1202" spans="1:6" x14ac:dyDescent="0.25">
      <c r="A1202" s="92" t="s">
        <v>336</v>
      </c>
      <c r="B1202" s="92" t="s">
        <v>337</v>
      </c>
      <c r="C1202" s="83" t="s">
        <v>0</v>
      </c>
      <c r="D1202" s="83" t="s">
        <v>0</v>
      </c>
      <c r="E1202" s="83">
        <v>8513.16</v>
      </c>
      <c r="F1202" s="84" t="s">
        <v>0</v>
      </c>
    </row>
    <row r="1203" spans="1:6" x14ac:dyDescent="0.25">
      <c r="A1203" s="92" t="s">
        <v>340</v>
      </c>
      <c r="B1203" s="92" t="s">
        <v>341</v>
      </c>
      <c r="C1203" s="83" t="s">
        <v>0</v>
      </c>
      <c r="D1203" s="83" t="s">
        <v>0</v>
      </c>
      <c r="E1203" s="83">
        <v>6463.16</v>
      </c>
      <c r="F1203" s="84" t="s">
        <v>0</v>
      </c>
    </row>
    <row r="1204" spans="1:6" x14ac:dyDescent="0.25">
      <c r="A1204" s="92" t="s">
        <v>342</v>
      </c>
      <c r="B1204" s="92" t="s">
        <v>343</v>
      </c>
      <c r="C1204" s="83" t="s">
        <v>0</v>
      </c>
      <c r="D1204" s="83" t="s">
        <v>0</v>
      </c>
      <c r="E1204" s="83">
        <v>745.96</v>
      </c>
      <c r="F1204" s="84" t="s">
        <v>0</v>
      </c>
    </row>
    <row r="1205" spans="1:6" x14ac:dyDescent="0.25">
      <c r="A1205" s="92" t="s">
        <v>448</v>
      </c>
      <c r="B1205" s="92" t="s">
        <v>449</v>
      </c>
      <c r="C1205" s="83" t="s">
        <v>0</v>
      </c>
      <c r="D1205" s="83" t="s">
        <v>0</v>
      </c>
      <c r="E1205" s="83">
        <v>101.79</v>
      </c>
      <c r="F1205" s="84" t="s">
        <v>0</v>
      </c>
    </row>
    <row r="1206" spans="1:6" x14ac:dyDescent="0.25">
      <c r="A1206" s="92" t="s">
        <v>344</v>
      </c>
      <c r="B1206" s="92" t="s">
        <v>345</v>
      </c>
      <c r="C1206" s="83" t="s">
        <v>0</v>
      </c>
      <c r="D1206" s="83" t="s">
        <v>0</v>
      </c>
      <c r="E1206" s="83">
        <v>48.26</v>
      </c>
      <c r="F1206" s="84" t="s">
        <v>0</v>
      </c>
    </row>
    <row r="1207" spans="1:6" x14ac:dyDescent="0.25">
      <c r="A1207" s="92" t="s">
        <v>346</v>
      </c>
      <c r="B1207" s="92" t="s">
        <v>347</v>
      </c>
      <c r="C1207" s="83" t="s">
        <v>0</v>
      </c>
      <c r="D1207" s="83" t="s">
        <v>0</v>
      </c>
      <c r="E1207" s="83">
        <v>3253.17</v>
      </c>
      <c r="F1207" s="84" t="s">
        <v>0</v>
      </c>
    </row>
    <row r="1208" spans="1:6" x14ac:dyDescent="0.25">
      <c r="A1208" s="92" t="s">
        <v>348</v>
      </c>
      <c r="B1208" s="92" t="s">
        <v>349</v>
      </c>
      <c r="C1208" s="83" t="s">
        <v>0</v>
      </c>
      <c r="D1208" s="83" t="s">
        <v>0</v>
      </c>
      <c r="E1208" s="83">
        <v>9573.5</v>
      </c>
      <c r="F1208" s="84" t="s">
        <v>0</v>
      </c>
    </row>
    <row r="1209" spans="1:6" x14ac:dyDescent="0.25">
      <c r="A1209" s="92" t="s">
        <v>350</v>
      </c>
      <c r="B1209" s="92" t="s">
        <v>351</v>
      </c>
      <c r="C1209" s="83" t="s">
        <v>0</v>
      </c>
      <c r="D1209" s="83" t="s">
        <v>0</v>
      </c>
      <c r="E1209" s="83">
        <v>127.44</v>
      </c>
      <c r="F1209" s="84" t="s">
        <v>0</v>
      </c>
    </row>
    <row r="1210" spans="1:6" x14ac:dyDescent="0.25">
      <c r="A1210" s="92" t="s">
        <v>352</v>
      </c>
      <c r="B1210" s="92" t="s">
        <v>353</v>
      </c>
      <c r="C1210" s="83" t="s">
        <v>0</v>
      </c>
      <c r="D1210" s="83" t="s">
        <v>0</v>
      </c>
      <c r="E1210" s="83">
        <v>1962.61</v>
      </c>
      <c r="F1210" s="84" t="s">
        <v>0</v>
      </c>
    </row>
    <row r="1211" spans="1:6" x14ac:dyDescent="0.25">
      <c r="A1211" s="92" t="s">
        <v>358</v>
      </c>
      <c r="B1211" s="92" t="s">
        <v>359</v>
      </c>
      <c r="C1211" s="83" t="s">
        <v>0</v>
      </c>
      <c r="D1211" s="83" t="s">
        <v>0</v>
      </c>
      <c r="E1211" s="83">
        <v>12744.06</v>
      </c>
      <c r="F1211" s="84" t="s">
        <v>0</v>
      </c>
    </row>
    <row r="1212" spans="1:6" x14ac:dyDescent="0.25">
      <c r="A1212" s="92" t="s">
        <v>360</v>
      </c>
      <c r="B1212" s="92" t="s">
        <v>361</v>
      </c>
      <c r="C1212" s="83" t="s">
        <v>0</v>
      </c>
      <c r="D1212" s="83" t="s">
        <v>0</v>
      </c>
      <c r="E1212" s="83">
        <v>3397.19</v>
      </c>
      <c r="F1212" s="84" t="s">
        <v>0</v>
      </c>
    </row>
    <row r="1213" spans="1:6" x14ac:dyDescent="0.25">
      <c r="A1213" s="92" t="s">
        <v>362</v>
      </c>
      <c r="B1213" s="92" t="s">
        <v>363</v>
      </c>
      <c r="C1213" s="83" t="s">
        <v>0</v>
      </c>
      <c r="D1213" s="83" t="s">
        <v>0</v>
      </c>
      <c r="E1213" s="83">
        <v>843.88</v>
      </c>
      <c r="F1213" s="84" t="s">
        <v>0</v>
      </c>
    </row>
    <row r="1214" spans="1:6" x14ac:dyDescent="0.25">
      <c r="A1214" s="92" t="s">
        <v>508</v>
      </c>
      <c r="B1214" s="92" t="s">
        <v>509</v>
      </c>
      <c r="C1214" s="83" t="s">
        <v>0</v>
      </c>
      <c r="D1214" s="83" t="s">
        <v>0</v>
      </c>
      <c r="E1214" s="83">
        <v>2828.94</v>
      </c>
      <c r="F1214" s="84" t="s">
        <v>0</v>
      </c>
    </row>
    <row r="1215" spans="1:6" x14ac:dyDescent="0.25">
      <c r="A1215" s="92" t="s">
        <v>364</v>
      </c>
      <c r="B1215" s="92" t="s">
        <v>365</v>
      </c>
      <c r="C1215" s="83" t="s">
        <v>0</v>
      </c>
      <c r="D1215" s="83" t="s">
        <v>0</v>
      </c>
      <c r="E1215" s="83">
        <v>5467.22</v>
      </c>
      <c r="F1215" s="84" t="s">
        <v>0</v>
      </c>
    </row>
    <row r="1216" spans="1:6" x14ac:dyDescent="0.25">
      <c r="A1216" s="92" t="s">
        <v>370</v>
      </c>
      <c r="B1216" s="92" t="s">
        <v>371</v>
      </c>
      <c r="C1216" s="83" t="s">
        <v>0</v>
      </c>
      <c r="D1216" s="83" t="s">
        <v>0</v>
      </c>
      <c r="E1216" s="83">
        <v>1062.07</v>
      </c>
      <c r="F1216" s="84" t="s">
        <v>0</v>
      </c>
    </row>
    <row r="1217" spans="1:6" x14ac:dyDescent="0.25">
      <c r="A1217" s="163" t="s">
        <v>376</v>
      </c>
      <c r="B1217" s="163" t="s">
        <v>377</v>
      </c>
      <c r="C1217" s="164">
        <v>800</v>
      </c>
      <c r="D1217" s="164">
        <v>800</v>
      </c>
      <c r="E1217" s="164">
        <v>402.43</v>
      </c>
      <c r="F1217" s="165">
        <v>50.3</v>
      </c>
    </row>
    <row r="1218" spans="1:6" x14ac:dyDescent="0.25">
      <c r="A1218" s="92" t="s">
        <v>378</v>
      </c>
      <c r="B1218" s="92" t="s">
        <v>379</v>
      </c>
      <c r="C1218" s="83" t="s">
        <v>0</v>
      </c>
      <c r="D1218" s="83" t="s">
        <v>0</v>
      </c>
      <c r="E1218" s="83">
        <v>387.56</v>
      </c>
      <c r="F1218" s="84" t="s">
        <v>0</v>
      </c>
    </row>
    <row r="1219" spans="1:6" x14ac:dyDescent="0.25">
      <c r="A1219" s="92" t="s">
        <v>380</v>
      </c>
      <c r="B1219" s="92" t="s">
        <v>381</v>
      </c>
      <c r="C1219" s="83" t="s">
        <v>0</v>
      </c>
      <c r="D1219" s="83" t="s">
        <v>0</v>
      </c>
      <c r="E1219" s="83">
        <v>14.87</v>
      </c>
      <c r="F1219" s="84" t="s">
        <v>0</v>
      </c>
    </row>
    <row r="1220" spans="1:6" x14ac:dyDescent="0.25">
      <c r="A1220" s="163" t="s">
        <v>398</v>
      </c>
      <c r="B1220" s="163" t="s">
        <v>399</v>
      </c>
      <c r="C1220" s="164">
        <v>21000</v>
      </c>
      <c r="D1220" s="164">
        <v>21000</v>
      </c>
      <c r="E1220" s="164">
        <v>15427.01</v>
      </c>
      <c r="F1220" s="165">
        <v>73.459999999999994</v>
      </c>
    </row>
    <row r="1221" spans="1:6" x14ac:dyDescent="0.25">
      <c r="A1221" s="92" t="s">
        <v>400</v>
      </c>
      <c r="B1221" s="92" t="s">
        <v>401</v>
      </c>
      <c r="C1221" s="83" t="s">
        <v>0</v>
      </c>
      <c r="D1221" s="83" t="s">
        <v>0</v>
      </c>
      <c r="E1221" s="83">
        <v>3259.54</v>
      </c>
      <c r="F1221" s="84" t="s">
        <v>0</v>
      </c>
    </row>
    <row r="1222" spans="1:6" x14ac:dyDescent="0.25">
      <c r="A1222" s="92" t="s">
        <v>404</v>
      </c>
      <c r="B1222" s="92" t="s">
        <v>405</v>
      </c>
      <c r="C1222" s="83" t="s">
        <v>0</v>
      </c>
      <c r="D1222" s="83" t="s">
        <v>0</v>
      </c>
      <c r="E1222" s="83">
        <v>1140</v>
      </c>
      <c r="F1222" s="84" t="s">
        <v>0</v>
      </c>
    </row>
    <row r="1223" spans="1:6" x14ac:dyDescent="0.25">
      <c r="A1223" s="92" t="s">
        <v>694</v>
      </c>
      <c r="B1223" s="92" t="s">
        <v>695</v>
      </c>
      <c r="C1223" s="83" t="s">
        <v>0</v>
      </c>
      <c r="D1223" s="83" t="s">
        <v>0</v>
      </c>
      <c r="E1223" s="83">
        <v>5748</v>
      </c>
      <c r="F1223" s="84" t="s">
        <v>0</v>
      </c>
    </row>
    <row r="1224" spans="1:6" x14ac:dyDescent="0.25">
      <c r="A1224" s="92" t="s">
        <v>495</v>
      </c>
      <c r="B1224" s="92" t="s">
        <v>496</v>
      </c>
      <c r="C1224" s="83" t="s">
        <v>0</v>
      </c>
      <c r="D1224" s="83" t="s">
        <v>0</v>
      </c>
      <c r="E1224" s="83">
        <v>2378.34</v>
      </c>
      <c r="F1224" s="84" t="s">
        <v>0</v>
      </c>
    </row>
    <row r="1225" spans="1:6" x14ac:dyDescent="0.25">
      <c r="A1225" s="92" t="s">
        <v>510</v>
      </c>
      <c r="B1225" s="92" t="s">
        <v>511</v>
      </c>
      <c r="C1225" s="83" t="s">
        <v>0</v>
      </c>
      <c r="D1225" s="83" t="s">
        <v>0</v>
      </c>
      <c r="E1225" s="83">
        <v>2901.13</v>
      </c>
      <c r="F1225" s="84" t="s">
        <v>0</v>
      </c>
    </row>
    <row r="1226" spans="1:6" x14ac:dyDescent="0.25">
      <c r="A1226" s="197" t="s">
        <v>696</v>
      </c>
      <c r="B1226" s="196"/>
      <c r="C1226" s="153">
        <v>493000</v>
      </c>
      <c r="D1226" s="153">
        <v>493000</v>
      </c>
      <c r="E1226" s="153">
        <v>152027.57999999999</v>
      </c>
      <c r="F1226" s="154">
        <v>30.84</v>
      </c>
    </row>
    <row r="1227" spans="1:6" x14ac:dyDescent="0.25">
      <c r="A1227" s="197" t="s">
        <v>697</v>
      </c>
      <c r="B1227" s="196"/>
      <c r="C1227" s="153">
        <v>493000</v>
      </c>
      <c r="D1227" s="153">
        <v>493000</v>
      </c>
      <c r="E1227" s="153">
        <v>152027.57999999999</v>
      </c>
      <c r="F1227" s="154">
        <v>30.84</v>
      </c>
    </row>
    <row r="1228" spans="1:6" x14ac:dyDescent="0.25">
      <c r="A1228" s="195" t="s">
        <v>180</v>
      </c>
      <c r="B1228" s="196"/>
      <c r="C1228" s="155">
        <v>493000</v>
      </c>
      <c r="D1228" s="155">
        <v>493000</v>
      </c>
      <c r="E1228" s="155">
        <v>152027.57999999999</v>
      </c>
      <c r="F1228" s="156">
        <v>30.84</v>
      </c>
    </row>
    <row r="1229" spans="1:6" x14ac:dyDescent="0.25">
      <c r="A1229" s="195" t="s">
        <v>181</v>
      </c>
      <c r="B1229" s="196"/>
      <c r="C1229" s="155">
        <v>493000</v>
      </c>
      <c r="D1229" s="155">
        <v>493000</v>
      </c>
      <c r="E1229" s="155">
        <v>152027.57999999999</v>
      </c>
      <c r="F1229" s="156">
        <v>30.84</v>
      </c>
    </row>
    <row r="1230" spans="1:6" x14ac:dyDescent="0.25">
      <c r="A1230" s="157" t="s">
        <v>698</v>
      </c>
      <c r="B1230" s="157" t="s">
        <v>699</v>
      </c>
      <c r="C1230" s="158">
        <v>493000</v>
      </c>
      <c r="D1230" s="158">
        <v>493000</v>
      </c>
      <c r="E1230" s="158">
        <v>152027.57999999999</v>
      </c>
      <c r="F1230" s="159">
        <v>30.84</v>
      </c>
    </row>
    <row r="1231" spans="1:6" x14ac:dyDescent="0.25">
      <c r="A1231" s="160" t="s">
        <v>700</v>
      </c>
      <c r="B1231" s="160" t="s">
        <v>701</v>
      </c>
      <c r="C1231" s="161">
        <v>493000</v>
      </c>
      <c r="D1231" s="161">
        <v>493000</v>
      </c>
      <c r="E1231" s="161">
        <v>152027.57999999999</v>
      </c>
      <c r="F1231" s="162">
        <v>30.84</v>
      </c>
    </row>
    <row r="1232" spans="1:6" x14ac:dyDescent="0.25">
      <c r="A1232" s="195" t="s">
        <v>180</v>
      </c>
      <c r="B1232" s="196"/>
      <c r="C1232" s="155">
        <v>493000</v>
      </c>
      <c r="D1232" s="155">
        <v>493000</v>
      </c>
      <c r="E1232" s="155">
        <v>152027.57999999999</v>
      </c>
      <c r="F1232" s="156">
        <v>30.84</v>
      </c>
    </row>
    <row r="1233" spans="1:6" x14ac:dyDescent="0.25">
      <c r="A1233" s="195" t="s">
        <v>181</v>
      </c>
      <c r="B1233" s="196"/>
      <c r="C1233" s="155">
        <v>493000</v>
      </c>
      <c r="D1233" s="155">
        <v>493000</v>
      </c>
      <c r="E1233" s="155">
        <v>152027.57999999999</v>
      </c>
      <c r="F1233" s="156">
        <v>30.84</v>
      </c>
    </row>
    <row r="1234" spans="1:6" x14ac:dyDescent="0.25">
      <c r="A1234" s="163" t="s">
        <v>314</v>
      </c>
      <c r="B1234" s="163" t="s">
        <v>315</v>
      </c>
      <c r="C1234" s="164">
        <v>271000</v>
      </c>
      <c r="D1234" s="164">
        <v>271000</v>
      </c>
      <c r="E1234" s="164">
        <v>126267.2</v>
      </c>
      <c r="F1234" s="165">
        <v>46.59</v>
      </c>
    </row>
    <row r="1235" spans="1:6" x14ac:dyDescent="0.25">
      <c r="A1235" s="92" t="s">
        <v>316</v>
      </c>
      <c r="B1235" s="92" t="s">
        <v>317</v>
      </c>
      <c r="C1235" s="83" t="s">
        <v>0</v>
      </c>
      <c r="D1235" s="83" t="s">
        <v>0</v>
      </c>
      <c r="E1235" s="83">
        <v>91981.2</v>
      </c>
      <c r="F1235" s="84" t="s">
        <v>0</v>
      </c>
    </row>
    <row r="1236" spans="1:6" x14ac:dyDescent="0.25">
      <c r="A1236" s="92" t="s">
        <v>320</v>
      </c>
      <c r="B1236" s="92" t="s">
        <v>321</v>
      </c>
      <c r="C1236" s="83" t="s">
        <v>0</v>
      </c>
      <c r="D1236" s="83" t="s">
        <v>0</v>
      </c>
      <c r="E1236" s="83">
        <v>1250.3699999999999</v>
      </c>
      <c r="F1236" s="84" t="s">
        <v>0</v>
      </c>
    </row>
    <row r="1237" spans="1:6" x14ac:dyDescent="0.25">
      <c r="A1237" s="92" t="s">
        <v>322</v>
      </c>
      <c r="B1237" s="92" t="s">
        <v>323</v>
      </c>
      <c r="C1237" s="83" t="s">
        <v>0</v>
      </c>
      <c r="D1237" s="83" t="s">
        <v>0</v>
      </c>
      <c r="E1237" s="83">
        <v>17652.41</v>
      </c>
      <c r="F1237" s="84" t="s">
        <v>0</v>
      </c>
    </row>
    <row r="1238" spans="1:6" x14ac:dyDescent="0.25">
      <c r="A1238" s="92" t="s">
        <v>324</v>
      </c>
      <c r="B1238" s="92" t="s">
        <v>325</v>
      </c>
      <c r="C1238" s="83" t="s">
        <v>0</v>
      </c>
      <c r="D1238" s="83" t="s">
        <v>0</v>
      </c>
      <c r="E1238" s="83">
        <v>15383.22</v>
      </c>
      <c r="F1238" s="84" t="s">
        <v>0</v>
      </c>
    </row>
    <row r="1239" spans="1:6" x14ac:dyDescent="0.25">
      <c r="A1239" s="163" t="s">
        <v>326</v>
      </c>
      <c r="B1239" s="163" t="s">
        <v>327</v>
      </c>
      <c r="C1239" s="164">
        <v>118000</v>
      </c>
      <c r="D1239" s="164">
        <v>118000</v>
      </c>
      <c r="E1239" s="164">
        <v>15132.3</v>
      </c>
      <c r="F1239" s="165">
        <v>12.82</v>
      </c>
    </row>
    <row r="1240" spans="1:6" x14ac:dyDescent="0.25">
      <c r="A1240" s="92" t="s">
        <v>336</v>
      </c>
      <c r="B1240" s="92" t="s">
        <v>337</v>
      </c>
      <c r="C1240" s="83" t="s">
        <v>0</v>
      </c>
      <c r="D1240" s="83" t="s">
        <v>0</v>
      </c>
      <c r="E1240" s="83">
        <v>301.95</v>
      </c>
      <c r="F1240" s="84" t="s">
        <v>0</v>
      </c>
    </row>
    <row r="1241" spans="1:6" x14ac:dyDescent="0.25">
      <c r="A1241" s="92" t="s">
        <v>342</v>
      </c>
      <c r="B1241" s="92" t="s">
        <v>343</v>
      </c>
      <c r="C1241" s="83" t="s">
        <v>0</v>
      </c>
      <c r="D1241" s="83" t="s">
        <v>0</v>
      </c>
      <c r="E1241" s="83">
        <v>2219.84</v>
      </c>
      <c r="F1241" s="84" t="s">
        <v>0</v>
      </c>
    </row>
    <row r="1242" spans="1:6" x14ac:dyDescent="0.25">
      <c r="A1242" s="92" t="s">
        <v>348</v>
      </c>
      <c r="B1242" s="92" t="s">
        <v>349</v>
      </c>
      <c r="C1242" s="83" t="s">
        <v>0</v>
      </c>
      <c r="D1242" s="83" t="s">
        <v>0</v>
      </c>
      <c r="E1242" s="83">
        <v>50</v>
      </c>
      <c r="F1242" s="84" t="s">
        <v>0</v>
      </c>
    </row>
    <row r="1243" spans="1:6" x14ac:dyDescent="0.25">
      <c r="A1243" s="92" t="s">
        <v>358</v>
      </c>
      <c r="B1243" s="92" t="s">
        <v>359</v>
      </c>
      <c r="C1243" s="83" t="s">
        <v>0</v>
      </c>
      <c r="D1243" s="83" t="s">
        <v>0</v>
      </c>
      <c r="E1243" s="83">
        <v>6258.01</v>
      </c>
      <c r="F1243" s="84" t="s">
        <v>0</v>
      </c>
    </row>
    <row r="1244" spans="1:6" x14ac:dyDescent="0.25">
      <c r="A1244" s="92" t="s">
        <v>360</v>
      </c>
      <c r="B1244" s="92" t="s">
        <v>361</v>
      </c>
      <c r="C1244" s="83" t="s">
        <v>0</v>
      </c>
      <c r="D1244" s="83" t="s">
        <v>0</v>
      </c>
      <c r="E1244" s="83">
        <v>2815</v>
      </c>
      <c r="F1244" s="84" t="s">
        <v>0</v>
      </c>
    </row>
    <row r="1245" spans="1:6" x14ac:dyDescent="0.25">
      <c r="A1245" s="92" t="s">
        <v>362</v>
      </c>
      <c r="B1245" s="92" t="s">
        <v>363</v>
      </c>
      <c r="C1245" s="83" t="s">
        <v>0</v>
      </c>
      <c r="D1245" s="83" t="s">
        <v>0</v>
      </c>
      <c r="E1245" s="83">
        <v>3137.5</v>
      </c>
      <c r="F1245" s="84" t="s">
        <v>0</v>
      </c>
    </row>
    <row r="1246" spans="1:6" x14ac:dyDescent="0.25">
      <c r="A1246" s="92" t="s">
        <v>368</v>
      </c>
      <c r="B1246" s="92" t="s">
        <v>369</v>
      </c>
      <c r="C1246" s="83" t="s">
        <v>0</v>
      </c>
      <c r="D1246" s="83" t="s">
        <v>0</v>
      </c>
      <c r="E1246" s="83">
        <v>350</v>
      </c>
      <c r="F1246" s="84" t="s">
        <v>0</v>
      </c>
    </row>
    <row r="1247" spans="1:6" x14ac:dyDescent="0.25">
      <c r="A1247" s="163" t="s">
        <v>398</v>
      </c>
      <c r="B1247" s="163" t="s">
        <v>399</v>
      </c>
      <c r="C1247" s="164">
        <v>104000</v>
      </c>
      <c r="D1247" s="164">
        <v>104000</v>
      </c>
      <c r="E1247" s="164">
        <v>10628.08</v>
      </c>
      <c r="F1247" s="165">
        <v>10.220000000000001</v>
      </c>
    </row>
    <row r="1248" spans="1:6" x14ac:dyDescent="0.25">
      <c r="A1248" s="92" t="s">
        <v>510</v>
      </c>
      <c r="B1248" s="92" t="s">
        <v>511</v>
      </c>
      <c r="C1248" s="83" t="s">
        <v>0</v>
      </c>
      <c r="D1248" s="83" t="s">
        <v>0</v>
      </c>
      <c r="E1248" s="83">
        <v>10628.08</v>
      </c>
      <c r="F1248" s="84" t="s">
        <v>0</v>
      </c>
    </row>
    <row r="1249" spans="1:6" x14ac:dyDescent="0.25">
      <c r="A1249" s="197" t="s">
        <v>702</v>
      </c>
      <c r="B1249" s="196"/>
      <c r="C1249" s="153">
        <v>124247</v>
      </c>
      <c r="D1249" s="153">
        <v>124247</v>
      </c>
      <c r="E1249" s="153">
        <v>41630.57</v>
      </c>
      <c r="F1249" s="154">
        <v>33.51</v>
      </c>
    </row>
    <row r="1250" spans="1:6" x14ac:dyDescent="0.25">
      <c r="A1250" s="197" t="s">
        <v>703</v>
      </c>
      <c r="B1250" s="196"/>
      <c r="C1250" s="153">
        <v>124247</v>
      </c>
      <c r="D1250" s="153">
        <v>124247</v>
      </c>
      <c r="E1250" s="153">
        <v>41630.57</v>
      </c>
      <c r="F1250" s="154">
        <v>33.51</v>
      </c>
    </row>
    <row r="1251" spans="1:6" x14ac:dyDescent="0.25">
      <c r="A1251" s="195" t="s">
        <v>178</v>
      </c>
      <c r="B1251" s="196"/>
      <c r="C1251" s="155">
        <v>124247</v>
      </c>
      <c r="D1251" s="155">
        <v>124247</v>
      </c>
      <c r="E1251" s="155">
        <v>41630.57</v>
      </c>
      <c r="F1251" s="156">
        <v>33.51</v>
      </c>
    </row>
    <row r="1252" spans="1:6" x14ac:dyDescent="0.25">
      <c r="A1252" s="195" t="s">
        <v>179</v>
      </c>
      <c r="B1252" s="196"/>
      <c r="C1252" s="155">
        <v>124247</v>
      </c>
      <c r="D1252" s="155">
        <v>124247</v>
      </c>
      <c r="E1252" s="155">
        <v>41630.57</v>
      </c>
      <c r="F1252" s="156">
        <v>33.51</v>
      </c>
    </row>
    <row r="1253" spans="1:6" x14ac:dyDescent="0.25">
      <c r="A1253" s="157" t="s">
        <v>704</v>
      </c>
      <c r="B1253" s="157" t="s">
        <v>705</v>
      </c>
      <c r="C1253" s="158">
        <v>124247</v>
      </c>
      <c r="D1253" s="158">
        <v>124247</v>
      </c>
      <c r="E1253" s="158">
        <v>41630.57</v>
      </c>
      <c r="F1253" s="159">
        <v>33.51</v>
      </c>
    </row>
    <row r="1254" spans="1:6" x14ac:dyDescent="0.25">
      <c r="A1254" s="160" t="s">
        <v>706</v>
      </c>
      <c r="B1254" s="160" t="s">
        <v>707</v>
      </c>
      <c r="C1254" s="161">
        <v>102481</v>
      </c>
      <c r="D1254" s="161">
        <v>102481</v>
      </c>
      <c r="E1254" s="161">
        <v>37041.72</v>
      </c>
      <c r="F1254" s="162">
        <v>36.14</v>
      </c>
    </row>
    <row r="1255" spans="1:6" x14ac:dyDescent="0.25">
      <c r="A1255" s="195" t="s">
        <v>178</v>
      </c>
      <c r="B1255" s="196"/>
      <c r="C1255" s="155">
        <v>102481</v>
      </c>
      <c r="D1255" s="155">
        <v>102481</v>
      </c>
      <c r="E1255" s="155">
        <v>37041.72</v>
      </c>
      <c r="F1255" s="156">
        <v>36.14</v>
      </c>
    </row>
    <row r="1256" spans="1:6" x14ac:dyDescent="0.25">
      <c r="A1256" s="195" t="s">
        <v>179</v>
      </c>
      <c r="B1256" s="196"/>
      <c r="C1256" s="155">
        <v>102481</v>
      </c>
      <c r="D1256" s="155">
        <v>102481</v>
      </c>
      <c r="E1256" s="155">
        <v>37041.72</v>
      </c>
      <c r="F1256" s="156">
        <v>36.14</v>
      </c>
    </row>
    <row r="1257" spans="1:6" x14ac:dyDescent="0.25">
      <c r="A1257" s="163" t="s">
        <v>326</v>
      </c>
      <c r="B1257" s="163" t="s">
        <v>327</v>
      </c>
      <c r="C1257" s="164">
        <v>48881</v>
      </c>
      <c r="D1257" s="164">
        <v>48881</v>
      </c>
      <c r="E1257" s="164">
        <v>12452.52</v>
      </c>
      <c r="F1257" s="165">
        <v>25.48</v>
      </c>
    </row>
    <row r="1258" spans="1:6" x14ac:dyDescent="0.25">
      <c r="A1258" s="92" t="s">
        <v>336</v>
      </c>
      <c r="B1258" s="92" t="s">
        <v>337</v>
      </c>
      <c r="C1258" s="83" t="s">
        <v>0</v>
      </c>
      <c r="D1258" s="83" t="s">
        <v>0</v>
      </c>
      <c r="E1258" s="83">
        <v>2293.4499999999998</v>
      </c>
      <c r="F1258" s="84" t="s">
        <v>0</v>
      </c>
    </row>
    <row r="1259" spans="1:6" x14ac:dyDescent="0.25">
      <c r="A1259" s="92" t="s">
        <v>350</v>
      </c>
      <c r="B1259" s="92" t="s">
        <v>351</v>
      </c>
      <c r="C1259" s="83" t="s">
        <v>0</v>
      </c>
      <c r="D1259" s="83" t="s">
        <v>0</v>
      </c>
      <c r="E1259" s="83">
        <v>2800</v>
      </c>
      <c r="F1259" s="84" t="s">
        <v>0</v>
      </c>
    </row>
    <row r="1260" spans="1:6" x14ac:dyDescent="0.25">
      <c r="A1260" s="92" t="s">
        <v>508</v>
      </c>
      <c r="B1260" s="92" t="s">
        <v>509</v>
      </c>
      <c r="C1260" s="83" t="s">
        <v>0</v>
      </c>
      <c r="D1260" s="83" t="s">
        <v>0</v>
      </c>
      <c r="E1260" s="83">
        <v>7359.07</v>
      </c>
      <c r="F1260" s="84" t="s">
        <v>0</v>
      </c>
    </row>
    <row r="1261" spans="1:6" x14ac:dyDescent="0.25">
      <c r="A1261" s="163" t="s">
        <v>386</v>
      </c>
      <c r="B1261" s="163" t="s">
        <v>387</v>
      </c>
      <c r="C1261" s="164">
        <v>25000</v>
      </c>
      <c r="D1261" s="164">
        <v>25000</v>
      </c>
      <c r="E1261" s="164">
        <v>20939.189999999999</v>
      </c>
      <c r="F1261" s="165">
        <v>83.76</v>
      </c>
    </row>
    <row r="1262" spans="1:6" x14ac:dyDescent="0.25">
      <c r="A1262" s="92" t="s">
        <v>388</v>
      </c>
      <c r="B1262" s="92" t="s">
        <v>389</v>
      </c>
      <c r="C1262" s="83" t="s">
        <v>0</v>
      </c>
      <c r="D1262" s="83" t="s">
        <v>0</v>
      </c>
      <c r="E1262" s="83">
        <v>20939.189999999999</v>
      </c>
      <c r="F1262" s="84" t="s">
        <v>0</v>
      </c>
    </row>
    <row r="1263" spans="1:6" x14ac:dyDescent="0.25">
      <c r="A1263" s="163" t="s">
        <v>392</v>
      </c>
      <c r="B1263" s="163" t="s">
        <v>393</v>
      </c>
      <c r="C1263" s="164">
        <v>28600</v>
      </c>
      <c r="D1263" s="164">
        <v>28600</v>
      </c>
      <c r="E1263" s="164">
        <v>3650.01</v>
      </c>
      <c r="F1263" s="165">
        <v>12.76</v>
      </c>
    </row>
    <row r="1264" spans="1:6" x14ac:dyDescent="0.25">
      <c r="A1264" s="92" t="s">
        <v>475</v>
      </c>
      <c r="B1264" s="92" t="s">
        <v>476</v>
      </c>
      <c r="C1264" s="83" t="s">
        <v>0</v>
      </c>
      <c r="D1264" s="83" t="s">
        <v>0</v>
      </c>
      <c r="E1264" s="83">
        <v>3650.01</v>
      </c>
      <c r="F1264" s="84" t="s">
        <v>0</v>
      </c>
    </row>
    <row r="1265" spans="1:6" x14ac:dyDescent="0.25">
      <c r="A1265" s="160" t="s">
        <v>708</v>
      </c>
      <c r="B1265" s="160" t="s">
        <v>709</v>
      </c>
      <c r="C1265" s="161">
        <v>21368</v>
      </c>
      <c r="D1265" s="161">
        <v>21368</v>
      </c>
      <c r="E1265" s="161">
        <v>4588.8500000000004</v>
      </c>
      <c r="F1265" s="162">
        <v>21.48</v>
      </c>
    </row>
    <row r="1266" spans="1:6" x14ac:dyDescent="0.25">
      <c r="A1266" s="195" t="s">
        <v>178</v>
      </c>
      <c r="B1266" s="196"/>
      <c r="C1266" s="155">
        <v>21368</v>
      </c>
      <c r="D1266" s="155">
        <v>21368</v>
      </c>
      <c r="E1266" s="155">
        <v>4588.8500000000004</v>
      </c>
      <c r="F1266" s="156">
        <v>21.48</v>
      </c>
    </row>
    <row r="1267" spans="1:6" x14ac:dyDescent="0.25">
      <c r="A1267" s="195" t="s">
        <v>179</v>
      </c>
      <c r="B1267" s="196"/>
      <c r="C1267" s="155">
        <v>21368</v>
      </c>
      <c r="D1267" s="155">
        <v>21368</v>
      </c>
      <c r="E1267" s="155">
        <v>4588.8500000000004</v>
      </c>
      <c r="F1267" s="156">
        <v>21.48</v>
      </c>
    </row>
    <row r="1268" spans="1:6" x14ac:dyDescent="0.25">
      <c r="A1268" s="163" t="s">
        <v>326</v>
      </c>
      <c r="B1268" s="163" t="s">
        <v>327</v>
      </c>
      <c r="C1268" s="164">
        <v>21368</v>
      </c>
      <c r="D1268" s="164">
        <v>21368</v>
      </c>
      <c r="E1268" s="164">
        <v>4588.8500000000004</v>
      </c>
      <c r="F1268" s="165">
        <v>21.48</v>
      </c>
    </row>
    <row r="1269" spans="1:6" x14ac:dyDescent="0.25">
      <c r="A1269" s="92" t="s">
        <v>508</v>
      </c>
      <c r="B1269" s="92" t="s">
        <v>509</v>
      </c>
      <c r="C1269" s="83" t="s">
        <v>0</v>
      </c>
      <c r="D1269" s="83" t="s">
        <v>0</v>
      </c>
      <c r="E1269" s="83">
        <v>4588.8500000000004</v>
      </c>
      <c r="F1269" s="84" t="s">
        <v>0</v>
      </c>
    </row>
    <row r="1270" spans="1:6" x14ac:dyDescent="0.25">
      <c r="A1270" s="160" t="s">
        <v>710</v>
      </c>
      <c r="B1270" s="160" t="s">
        <v>711</v>
      </c>
      <c r="C1270" s="161">
        <v>398</v>
      </c>
      <c r="D1270" s="161">
        <v>398</v>
      </c>
      <c r="E1270" s="161">
        <v>0</v>
      </c>
      <c r="F1270" s="162">
        <v>0</v>
      </c>
    </row>
    <row r="1271" spans="1:6" x14ac:dyDescent="0.25">
      <c r="A1271" s="195" t="s">
        <v>178</v>
      </c>
      <c r="B1271" s="196"/>
      <c r="C1271" s="155">
        <v>398</v>
      </c>
      <c r="D1271" s="155">
        <v>398</v>
      </c>
      <c r="E1271" s="155">
        <v>0</v>
      </c>
      <c r="F1271" s="156">
        <v>0</v>
      </c>
    </row>
    <row r="1272" spans="1:6" x14ac:dyDescent="0.25">
      <c r="A1272" s="195" t="s">
        <v>179</v>
      </c>
      <c r="B1272" s="196"/>
      <c r="C1272" s="155">
        <v>398</v>
      </c>
      <c r="D1272" s="155">
        <v>398</v>
      </c>
      <c r="E1272" s="155">
        <v>0</v>
      </c>
      <c r="F1272" s="156">
        <v>0</v>
      </c>
    </row>
    <row r="1273" spans="1:6" x14ac:dyDescent="0.25">
      <c r="A1273" s="163" t="s">
        <v>326</v>
      </c>
      <c r="B1273" s="163" t="s">
        <v>327</v>
      </c>
      <c r="C1273" s="164">
        <v>398</v>
      </c>
      <c r="D1273" s="164">
        <v>398</v>
      </c>
      <c r="E1273" s="164">
        <v>0</v>
      </c>
      <c r="F1273" s="165">
        <v>0</v>
      </c>
    </row>
    <row r="1274" spans="1:6" x14ac:dyDescent="0.25">
      <c r="A1274" s="197" t="s">
        <v>712</v>
      </c>
      <c r="B1274" s="196"/>
      <c r="C1274" s="153">
        <v>23929250</v>
      </c>
      <c r="D1274" s="153">
        <v>23929250</v>
      </c>
      <c r="E1274" s="153">
        <v>3311347.19</v>
      </c>
      <c r="F1274" s="154">
        <v>13.84</v>
      </c>
    </row>
    <row r="1275" spans="1:6" x14ac:dyDescent="0.25">
      <c r="A1275" s="197" t="s">
        <v>713</v>
      </c>
      <c r="B1275" s="196"/>
      <c r="C1275" s="153">
        <v>23929250</v>
      </c>
      <c r="D1275" s="153">
        <v>23929250</v>
      </c>
      <c r="E1275" s="153">
        <v>3311347.19</v>
      </c>
      <c r="F1275" s="154">
        <v>13.84</v>
      </c>
    </row>
    <row r="1276" spans="1:6" x14ac:dyDescent="0.25">
      <c r="A1276" s="195" t="s">
        <v>178</v>
      </c>
      <c r="B1276" s="196"/>
      <c r="C1276" s="155">
        <v>2182942.27</v>
      </c>
      <c r="D1276" s="155">
        <v>2182942.27</v>
      </c>
      <c r="E1276" s="155">
        <v>764956.81</v>
      </c>
      <c r="F1276" s="156">
        <v>35.04</v>
      </c>
    </row>
    <row r="1277" spans="1:6" x14ac:dyDescent="0.25">
      <c r="A1277" s="195" t="s">
        <v>179</v>
      </c>
      <c r="B1277" s="196"/>
      <c r="C1277" s="155">
        <v>2182942.27</v>
      </c>
      <c r="D1277" s="155">
        <v>2182942.27</v>
      </c>
      <c r="E1277" s="155">
        <v>764956.81</v>
      </c>
      <c r="F1277" s="156">
        <v>35.04</v>
      </c>
    </row>
    <row r="1278" spans="1:6" x14ac:dyDescent="0.25">
      <c r="A1278" s="195" t="s">
        <v>180</v>
      </c>
      <c r="B1278" s="196"/>
      <c r="C1278" s="155">
        <v>1245000</v>
      </c>
      <c r="D1278" s="155">
        <v>1245000</v>
      </c>
      <c r="E1278" s="155">
        <v>1250</v>
      </c>
      <c r="F1278" s="156">
        <v>0.1</v>
      </c>
    </row>
    <row r="1279" spans="1:6" x14ac:dyDescent="0.25">
      <c r="A1279" s="195" t="s">
        <v>181</v>
      </c>
      <c r="B1279" s="196"/>
      <c r="C1279" s="155">
        <v>1245000</v>
      </c>
      <c r="D1279" s="155">
        <v>1245000</v>
      </c>
      <c r="E1279" s="155">
        <v>1250</v>
      </c>
      <c r="F1279" s="156">
        <v>0.1</v>
      </c>
    </row>
    <row r="1280" spans="1:6" x14ac:dyDescent="0.25">
      <c r="A1280" s="195" t="s">
        <v>183</v>
      </c>
      <c r="B1280" s="196"/>
      <c r="C1280" s="155">
        <v>16033057.73</v>
      </c>
      <c r="D1280" s="155">
        <v>16033057.73</v>
      </c>
      <c r="E1280" s="155">
        <v>2303695.1</v>
      </c>
      <c r="F1280" s="156">
        <v>14.37</v>
      </c>
    </row>
    <row r="1281" spans="1:6" x14ac:dyDescent="0.25">
      <c r="A1281" s="195" t="s">
        <v>184</v>
      </c>
      <c r="B1281" s="196"/>
      <c r="C1281" s="155">
        <v>20000</v>
      </c>
      <c r="D1281" s="155">
        <v>20000</v>
      </c>
      <c r="E1281" s="155">
        <v>0</v>
      </c>
      <c r="F1281" s="156">
        <v>0</v>
      </c>
    </row>
    <row r="1282" spans="1:6" x14ac:dyDescent="0.25">
      <c r="A1282" s="195" t="s">
        <v>185</v>
      </c>
      <c r="B1282" s="196"/>
      <c r="C1282" s="155">
        <v>315467.61</v>
      </c>
      <c r="D1282" s="155">
        <v>315467.61</v>
      </c>
      <c r="E1282" s="155">
        <v>0</v>
      </c>
      <c r="F1282" s="156">
        <v>0</v>
      </c>
    </row>
    <row r="1283" spans="1:6" x14ac:dyDescent="0.25">
      <c r="A1283" s="195" t="s">
        <v>186</v>
      </c>
      <c r="B1283" s="196"/>
      <c r="C1283" s="155">
        <v>14422590.119999999</v>
      </c>
      <c r="D1283" s="155">
        <v>14422590.119999999</v>
      </c>
      <c r="E1283" s="155">
        <v>2123583.84</v>
      </c>
      <c r="F1283" s="156">
        <v>14.72</v>
      </c>
    </row>
    <row r="1284" spans="1:6" x14ac:dyDescent="0.25">
      <c r="A1284" s="195" t="s">
        <v>187</v>
      </c>
      <c r="B1284" s="196"/>
      <c r="C1284" s="155">
        <v>1000000</v>
      </c>
      <c r="D1284" s="155">
        <v>1000000</v>
      </c>
      <c r="E1284" s="155">
        <v>173173.76000000001</v>
      </c>
      <c r="F1284" s="156">
        <v>17.32</v>
      </c>
    </row>
    <row r="1285" spans="1:6" x14ac:dyDescent="0.25">
      <c r="A1285" s="195" t="s">
        <v>188</v>
      </c>
      <c r="B1285" s="196"/>
      <c r="C1285" s="155">
        <v>20000</v>
      </c>
      <c r="D1285" s="155">
        <v>20000</v>
      </c>
      <c r="E1285" s="155">
        <v>0</v>
      </c>
      <c r="F1285" s="156">
        <v>0</v>
      </c>
    </row>
    <row r="1286" spans="1:6" x14ac:dyDescent="0.25">
      <c r="A1286" s="195" t="s">
        <v>189</v>
      </c>
      <c r="B1286" s="196"/>
      <c r="C1286" s="155">
        <v>250000</v>
      </c>
      <c r="D1286" s="155">
        <v>250000</v>
      </c>
      <c r="E1286" s="155">
        <v>6937.5</v>
      </c>
      <c r="F1286" s="156">
        <v>2.78</v>
      </c>
    </row>
    <row r="1287" spans="1:6" x14ac:dyDescent="0.25">
      <c r="A1287" s="195" t="s">
        <v>190</v>
      </c>
      <c r="B1287" s="196"/>
      <c r="C1287" s="155">
        <v>5000</v>
      </c>
      <c r="D1287" s="155">
        <v>5000</v>
      </c>
      <c r="E1287" s="155">
        <v>0</v>
      </c>
      <c r="F1287" s="156">
        <v>0</v>
      </c>
    </row>
    <row r="1288" spans="1:6" x14ac:dyDescent="0.25">
      <c r="A1288" s="195" t="s">
        <v>191</v>
      </c>
      <c r="B1288" s="196"/>
      <c r="C1288" s="155">
        <v>2533250</v>
      </c>
      <c r="D1288" s="155">
        <v>2533250</v>
      </c>
      <c r="E1288" s="155">
        <v>241445.28</v>
      </c>
      <c r="F1288" s="156">
        <v>9.5299999999999994</v>
      </c>
    </row>
    <row r="1289" spans="1:6" x14ac:dyDescent="0.25">
      <c r="A1289" s="195" t="s">
        <v>192</v>
      </c>
      <c r="B1289" s="196"/>
      <c r="C1289" s="155">
        <v>1037250</v>
      </c>
      <c r="D1289" s="155">
        <v>1037250</v>
      </c>
      <c r="E1289" s="155">
        <v>153648.42000000001</v>
      </c>
      <c r="F1289" s="156">
        <v>14.81</v>
      </c>
    </row>
    <row r="1290" spans="1:6" x14ac:dyDescent="0.25">
      <c r="A1290" s="195" t="s">
        <v>193</v>
      </c>
      <c r="B1290" s="196"/>
      <c r="C1290" s="155">
        <v>1496000</v>
      </c>
      <c r="D1290" s="155">
        <v>1496000</v>
      </c>
      <c r="E1290" s="155">
        <v>87796.86</v>
      </c>
      <c r="F1290" s="156">
        <v>5.87</v>
      </c>
    </row>
    <row r="1291" spans="1:6" x14ac:dyDescent="0.25">
      <c r="A1291" s="195" t="s">
        <v>196</v>
      </c>
      <c r="B1291" s="196"/>
      <c r="C1291" s="155">
        <v>150000</v>
      </c>
      <c r="D1291" s="155">
        <v>150000</v>
      </c>
      <c r="E1291" s="155">
        <v>0</v>
      </c>
      <c r="F1291" s="156">
        <v>0</v>
      </c>
    </row>
    <row r="1292" spans="1:6" x14ac:dyDescent="0.25">
      <c r="A1292" s="195" t="s">
        <v>197</v>
      </c>
      <c r="B1292" s="196"/>
      <c r="C1292" s="155">
        <v>150000</v>
      </c>
      <c r="D1292" s="155">
        <v>150000</v>
      </c>
      <c r="E1292" s="155">
        <v>0</v>
      </c>
      <c r="F1292" s="156">
        <v>0</v>
      </c>
    </row>
    <row r="1293" spans="1:6" x14ac:dyDescent="0.25">
      <c r="A1293" s="195" t="s">
        <v>200</v>
      </c>
      <c r="B1293" s="196"/>
      <c r="C1293" s="155">
        <v>1785000</v>
      </c>
      <c r="D1293" s="155">
        <v>1785000</v>
      </c>
      <c r="E1293" s="155">
        <v>0</v>
      </c>
      <c r="F1293" s="156">
        <v>0</v>
      </c>
    </row>
    <row r="1294" spans="1:6" x14ac:dyDescent="0.25">
      <c r="A1294" s="195" t="s">
        <v>201</v>
      </c>
      <c r="B1294" s="196"/>
      <c r="C1294" s="155">
        <v>1785000</v>
      </c>
      <c r="D1294" s="155">
        <v>1785000</v>
      </c>
      <c r="E1294" s="155">
        <v>0</v>
      </c>
      <c r="F1294" s="156">
        <v>0</v>
      </c>
    </row>
    <row r="1295" spans="1:6" x14ac:dyDescent="0.25">
      <c r="A1295" s="157" t="s">
        <v>714</v>
      </c>
      <c r="B1295" s="157" t="s">
        <v>439</v>
      </c>
      <c r="C1295" s="158">
        <v>100000</v>
      </c>
      <c r="D1295" s="158">
        <v>100000</v>
      </c>
      <c r="E1295" s="158">
        <v>4000</v>
      </c>
      <c r="F1295" s="159">
        <v>4</v>
      </c>
    </row>
    <row r="1296" spans="1:6" x14ac:dyDescent="0.25">
      <c r="A1296" s="160" t="s">
        <v>715</v>
      </c>
      <c r="B1296" s="160" t="s">
        <v>716</v>
      </c>
      <c r="C1296" s="161">
        <v>100000</v>
      </c>
      <c r="D1296" s="161">
        <v>100000</v>
      </c>
      <c r="E1296" s="161">
        <v>4000</v>
      </c>
      <c r="F1296" s="162">
        <v>4</v>
      </c>
    </row>
    <row r="1297" spans="1:6" x14ac:dyDescent="0.25">
      <c r="A1297" s="195" t="s">
        <v>183</v>
      </c>
      <c r="B1297" s="196"/>
      <c r="C1297" s="155">
        <v>100000</v>
      </c>
      <c r="D1297" s="155">
        <v>100000</v>
      </c>
      <c r="E1297" s="155">
        <v>4000</v>
      </c>
      <c r="F1297" s="156">
        <v>4</v>
      </c>
    </row>
    <row r="1298" spans="1:6" x14ac:dyDescent="0.25">
      <c r="A1298" s="195" t="s">
        <v>186</v>
      </c>
      <c r="B1298" s="196"/>
      <c r="C1298" s="155">
        <v>100000</v>
      </c>
      <c r="D1298" s="155">
        <v>100000</v>
      </c>
      <c r="E1298" s="155">
        <v>4000</v>
      </c>
      <c r="F1298" s="156">
        <v>4</v>
      </c>
    </row>
    <row r="1299" spans="1:6" x14ac:dyDescent="0.25">
      <c r="A1299" s="163" t="s">
        <v>398</v>
      </c>
      <c r="B1299" s="163" t="s">
        <v>399</v>
      </c>
      <c r="C1299" s="164">
        <v>100000</v>
      </c>
      <c r="D1299" s="164">
        <v>100000</v>
      </c>
      <c r="E1299" s="164">
        <v>4000</v>
      </c>
      <c r="F1299" s="165">
        <v>4</v>
      </c>
    </row>
    <row r="1300" spans="1:6" x14ac:dyDescent="0.25">
      <c r="A1300" s="92" t="s">
        <v>717</v>
      </c>
      <c r="B1300" s="92" t="s">
        <v>718</v>
      </c>
      <c r="C1300" s="83" t="s">
        <v>0</v>
      </c>
      <c r="D1300" s="83" t="s">
        <v>0</v>
      </c>
      <c r="E1300" s="83">
        <v>4000</v>
      </c>
      <c r="F1300" s="84" t="s">
        <v>0</v>
      </c>
    </row>
    <row r="1301" spans="1:6" x14ac:dyDescent="0.25">
      <c r="A1301" s="157" t="s">
        <v>719</v>
      </c>
      <c r="B1301" s="157" t="s">
        <v>720</v>
      </c>
      <c r="C1301" s="158">
        <v>507000</v>
      </c>
      <c r="D1301" s="158">
        <v>507000</v>
      </c>
      <c r="E1301" s="158">
        <v>65167.79</v>
      </c>
      <c r="F1301" s="159">
        <v>12.85</v>
      </c>
    </row>
    <row r="1302" spans="1:6" x14ac:dyDescent="0.25">
      <c r="A1302" s="160" t="s">
        <v>721</v>
      </c>
      <c r="B1302" s="160" t="s">
        <v>722</v>
      </c>
      <c r="C1302" s="161">
        <v>40000</v>
      </c>
      <c r="D1302" s="161">
        <v>40000</v>
      </c>
      <c r="E1302" s="161">
        <v>3090.85</v>
      </c>
      <c r="F1302" s="162">
        <v>7.73</v>
      </c>
    </row>
    <row r="1303" spans="1:6" x14ac:dyDescent="0.25">
      <c r="A1303" s="195" t="s">
        <v>183</v>
      </c>
      <c r="B1303" s="196"/>
      <c r="C1303" s="155">
        <v>40000</v>
      </c>
      <c r="D1303" s="155">
        <v>40000</v>
      </c>
      <c r="E1303" s="155">
        <v>3090.85</v>
      </c>
      <c r="F1303" s="156">
        <v>7.73</v>
      </c>
    </row>
    <row r="1304" spans="1:6" x14ac:dyDescent="0.25">
      <c r="A1304" s="195" t="s">
        <v>186</v>
      </c>
      <c r="B1304" s="196"/>
      <c r="C1304" s="155">
        <v>40000</v>
      </c>
      <c r="D1304" s="155">
        <v>40000</v>
      </c>
      <c r="E1304" s="155">
        <v>3090.85</v>
      </c>
      <c r="F1304" s="156">
        <v>7.73</v>
      </c>
    </row>
    <row r="1305" spans="1:6" x14ac:dyDescent="0.25">
      <c r="A1305" s="163" t="s">
        <v>398</v>
      </c>
      <c r="B1305" s="163" t="s">
        <v>399</v>
      </c>
      <c r="C1305" s="164">
        <v>40000</v>
      </c>
      <c r="D1305" s="164">
        <v>40000</v>
      </c>
      <c r="E1305" s="164">
        <v>3090.85</v>
      </c>
      <c r="F1305" s="165">
        <v>7.73</v>
      </c>
    </row>
    <row r="1306" spans="1:6" x14ac:dyDescent="0.25">
      <c r="A1306" s="92" t="s">
        <v>723</v>
      </c>
      <c r="B1306" s="92" t="s">
        <v>724</v>
      </c>
      <c r="C1306" s="83" t="s">
        <v>0</v>
      </c>
      <c r="D1306" s="83" t="s">
        <v>0</v>
      </c>
      <c r="E1306" s="83">
        <v>3090.85</v>
      </c>
      <c r="F1306" s="84" t="s">
        <v>0</v>
      </c>
    </row>
    <row r="1307" spans="1:6" x14ac:dyDescent="0.25">
      <c r="A1307" s="160" t="s">
        <v>725</v>
      </c>
      <c r="B1307" s="160" t="s">
        <v>726</v>
      </c>
      <c r="C1307" s="161">
        <v>160000</v>
      </c>
      <c r="D1307" s="161">
        <v>160000</v>
      </c>
      <c r="E1307" s="161">
        <v>34506.44</v>
      </c>
      <c r="F1307" s="162">
        <v>21.57</v>
      </c>
    </row>
    <row r="1308" spans="1:6" x14ac:dyDescent="0.25">
      <c r="A1308" s="195" t="s">
        <v>183</v>
      </c>
      <c r="B1308" s="196"/>
      <c r="C1308" s="155">
        <v>160000</v>
      </c>
      <c r="D1308" s="155">
        <v>160000</v>
      </c>
      <c r="E1308" s="155">
        <v>34506.44</v>
      </c>
      <c r="F1308" s="156">
        <v>21.57</v>
      </c>
    </row>
    <row r="1309" spans="1:6" x14ac:dyDescent="0.25">
      <c r="A1309" s="195" t="s">
        <v>186</v>
      </c>
      <c r="B1309" s="196"/>
      <c r="C1309" s="155">
        <v>160000</v>
      </c>
      <c r="D1309" s="155">
        <v>160000</v>
      </c>
      <c r="E1309" s="155">
        <v>34506.44</v>
      </c>
      <c r="F1309" s="156">
        <v>21.57</v>
      </c>
    </row>
    <row r="1310" spans="1:6" x14ac:dyDescent="0.25">
      <c r="A1310" s="163" t="s">
        <v>398</v>
      </c>
      <c r="B1310" s="163" t="s">
        <v>399</v>
      </c>
      <c r="C1310" s="164">
        <v>160000</v>
      </c>
      <c r="D1310" s="164">
        <v>160000</v>
      </c>
      <c r="E1310" s="164">
        <v>34506.44</v>
      </c>
      <c r="F1310" s="165">
        <v>21.57</v>
      </c>
    </row>
    <row r="1311" spans="1:6" x14ac:dyDescent="0.25">
      <c r="A1311" s="92" t="s">
        <v>723</v>
      </c>
      <c r="B1311" s="92" t="s">
        <v>724</v>
      </c>
      <c r="C1311" s="83" t="s">
        <v>0</v>
      </c>
      <c r="D1311" s="83" t="s">
        <v>0</v>
      </c>
      <c r="E1311" s="83">
        <v>34506.44</v>
      </c>
      <c r="F1311" s="84" t="s">
        <v>0</v>
      </c>
    </row>
    <row r="1312" spans="1:6" x14ac:dyDescent="0.25">
      <c r="A1312" s="160" t="s">
        <v>727</v>
      </c>
      <c r="B1312" s="160" t="s">
        <v>728</v>
      </c>
      <c r="C1312" s="161">
        <v>7000</v>
      </c>
      <c r="D1312" s="161">
        <v>7000</v>
      </c>
      <c r="E1312" s="161">
        <v>0</v>
      </c>
      <c r="F1312" s="162">
        <v>0</v>
      </c>
    </row>
    <row r="1313" spans="1:6" x14ac:dyDescent="0.25">
      <c r="A1313" s="195" t="s">
        <v>183</v>
      </c>
      <c r="B1313" s="196"/>
      <c r="C1313" s="155">
        <v>7000</v>
      </c>
      <c r="D1313" s="155">
        <v>7000</v>
      </c>
      <c r="E1313" s="155">
        <v>0</v>
      </c>
      <c r="F1313" s="156">
        <v>0</v>
      </c>
    </row>
    <row r="1314" spans="1:6" x14ac:dyDescent="0.25">
      <c r="A1314" s="195" t="s">
        <v>186</v>
      </c>
      <c r="B1314" s="196"/>
      <c r="C1314" s="155">
        <v>7000</v>
      </c>
      <c r="D1314" s="155">
        <v>7000</v>
      </c>
      <c r="E1314" s="155">
        <v>0</v>
      </c>
      <c r="F1314" s="156">
        <v>0</v>
      </c>
    </row>
    <row r="1315" spans="1:6" x14ac:dyDescent="0.25">
      <c r="A1315" s="163" t="s">
        <v>398</v>
      </c>
      <c r="B1315" s="163" t="s">
        <v>399</v>
      </c>
      <c r="C1315" s="164">
        <v>7000</v>
      </c>
      <c r="D1315" s="164">
        <v>7000</v>
      </c>
      <c r="E1315" s="164">
        <v>0</v>
      </c>
      <c r="F1315" s="165">
        <v>0</v>
      </c>
    </row>
    <row r="1316" spans="1:6" x14ac:dyDescent="0.25">
      <c r="A1316" s="160" t="s">
        <v>729</v>
      </c>
      <c r="B1316" s="160" t="s">
        <v>730</v>
      </c>
      <c r="C1316" s="161">
        <v>250000</v>
      </c>
      <c r="D1316" s="161">
        <v>250000</v>
      </c>
      <c r="E1316" s="161">
        <v>0</v>
      </c>
      <c r="F1316" s="162">
        <v>0</v>
      </c>
    </row>
    <row r="1317" spans="1:6" x14ac:dyDescent="0.25">
      <c r="A1317" s="195" t="s">
        <v>183</v>
      </c>
      <c r="B1317" s="196"/>
      <c r="C1317" s="155">
        <v>250000</v>
      </c>
      <c r="D1317" s="155">
        <v>250000</v>
      </c>
      <c r="E1317" s="155">
        <v>0</v>
      </c>
      <c r="F1317" s="156">
        <v>0</v>
      </c>
    </row>
    <row r="1318" spans="1:6" x14ac:dyDescent="0.25">
      <c r="A1318" s="195" t="s">
        <v>186</v>
      </c>
      <c r="B1318" s="196"/>
      <c r="C1318" s="155">
        <v>250000</v>
      </c>
      <c r="D1318" s="155">
        <v>250000</v>
      </c>
      <c r="E1318" s="155">
        <v>0</v>
      </c>
      <c r="F1318" s="156">
        <v>0</v>
      </c>
    </row>
    <row r="1319" spans="1:6" x14ac:dyDescent="0.25">
      <c r="A1319" s="163" t="s">
        <v>398</v>
      </c>
      <c r="B1319" s="163" t="s">
        <v>399</v>
      </c>
      <c r="C1319" s="164">
        <v>250000</v>
      </c>
      <c r="D1319" s="164">
        <v>250000</v>
      </c>
      <c r="E1319" s="164">
        <v>0</v>
      </c>
      <c r="F1319" s="165">
        <v>0</v>
      </c>
    </row>
    <row r="1320" spans="1:6" x14ac:dyDescent="0.25">
      <c r="A1320" s="160" t="s">
        <v>731</v>
      </c>
      <c r="B1320" s="160" t="s">
        <v>732</v>
      </c>
      <c r="C1320" s="161">
        <v>50000</v>
      </c>
      <c r="D1320" s="161">
        <v>50000</v>
      </c>
      <c r="E1320" s="161">
        <v>27570.5</v>
      </c>
      <c r="F1320" s="162">
        <v>55.14</v>
      </c>
    </row>
    <row r="1321" spans="1:6" x14ac:dyDescent="0.25">
      <c r="A1321" s="195" t="s">
        <v>183</v>
      </c>
      <c r="B1321" s="196"/>
      <c r="C1321" s="155">
        <v>50000</v>
      </c>
      <c r="D1321" s="155">
        <v>50000</v>
      </c>
      <c r="E1321" s="155">
        <v>27570.5</v>
      </c>
      <c r="F1321" s="156">
        <v>55.14</v>
      </c>
    </row>
    <row r="1322" spans="1:6" x14ac:dyDescent="0.25">
      <c r="A1322" s="195" t="s">
        <v>186</v>
      </c>
      <c r="B1322" s="196"/>
      <c r="C1322" s="155">
        <v>50000</v>
      </c>
      <c r="D1322" s="155">
        <v>50000</v>
      </c>
      <c r="E1322" s="155">
        <v>27570.5</v>
      </c>
      <c r="F1322" s="156">
        <v>55.14</v>
      </c>
    </row>
    <row r="1323" spans="1:6" x14ac:dyDescent="0.25">
      <c r="A1323" s="163" t="s">
        <v>398</v>
      </c>
      <c r="B1323" s="163" t="s">
        <v>399</v>
      </c>
      <c r="C1323" s="164">
        <v>50000</v>
      </c>
      <c r="D1323" s="164">
        <v>50000</v>
      </c>
      <c r="E1323" s="164">
        <v>27570.5</v>
      </c>
      <c r="F1323" s="165">
        <v>55.14</v>
      </c>
    </row>
    <row r="1324" spans="1:6" x14ac:dyDescent="0.25">
      <c r="A1324" s="92" t="s">
        <v>723</v>
      </c>
      <c r="B1324" s="92" t="s">
        <v>724</v>
      </c>
      <c r="C1324" s="83" t="s">
        <v>0</v>
      </c>
      <c r="D1324" s="83" t="s">
        <v>0</v>
      </c>
      <c r="E1324" s="83">
        <v>27570.5</v>
      </c>
      <c r="F1324" s="84" t="s">
        <v>0</v>
      </c>
    </row>
    <row r="1325" spans="1:6" x14ac:dyDescent="0.25">
      <c r="A1325" s="157" t="s">
        <v>733</v>
      </c>
      <c r="B1325" s="157" t="s">
        <v>734</v>
      </c>
      <c r="C1325" s="158">
        <v>380000</v>
      </c>
      <c r="D1325" s="158">
        <v>449250</v>
      </c>
      <c r="E1325" s="158">
        <v>23430.73</v>
      </c>
      <c r="F1325" s="159">
        <v>5.22</v>
      </c>
    </row>
    <row r="1326" spans="1:6" x14ac:dyDescent="0.25">
      <c r="A1326" s="160" t="s">
        <v>735</v>
      </c>
      <c r="B1326" s="160" t="s">
        <v>736</v>
      </c>
      <c r="C1326" s="161">
        <v>100000</v>
      </c>
      <c r="D1326" s="161">
        <v>169250</v>
      </c>
      <c r="E1326" s="161">
        <v>0</v>
      </c>
      <c r="F1326" s="162">
        <v>0</v>
      </c>
    </row>
    <row r="1327" spans="1:6" x14ac:dyDescent="0.25">
      <c r="A1327" s="195" t="s">
        <v>183</v>
      </c>
      <c r="B1327" s="196"/>
      <c r="C1327" s="155">
        <v>100000</v>
      </c>
      <c r="D1327" s="155">
        <v>169250</v>
      </c>
      <c r="E1327" s="155">
        <v>0</v>
      </c>
      <c r="F1327" s="156">
        <v>0</v>
      </c>
    </row>
    <row r="1328" spans="1:6" x14ac:dyDescent="0.25">
      <c r="A1328" s="195" t="s">
        <v>186</v>
      </c>
      <c r="B1328" s="196"/>
      <c r="C1328" s="155">
        <v>100000</v>
      </c>
      <c r="D1328" s="155">
        <v>169250</v>
      </c>
      <c r="E1328" s="155">
        <v>0</v>
      </c>
      <c r="F1328" s="156">
        <v>0</v>
      </c>
    </row>
    <row r="1329" spans="1:6" x14ac:dyDescent="0.25">
      <c r="A1329" s="163" t="s">
        <v>398</v>
      </c>
      <c r="B1329" s="163" t="s">
        <v>399</v>
      </c>
      <c r="C1329" s="164">
        <v>100000</v>
      </c>
      <c r="D1329" s="164">
        <v>169250</v>
      </c>
      <c r="E1329" s="164">
        <v>0</v>
      </c>
      <c r="F1329" s="165">
        <v>0</v>
      </c>
    </row>
    <row r="1330" spans="1:6" x14ac:dyDescent="0.25">
      <c r="A1330" s="160" t="s">
        <v>737</v>
      </c>
      <c r="B1330" s="160" t="s">
        <v>738</v>
      </c>
      <c r="C1330" s="161">
        <v>100000</v>
      </c>
      <c r="D1330" s="161">
        <v>100000</v>
      </c>
      <c r="E1330" s="161">
        <v>0</v>
      </c>
      <c r="F1330" s="162">
        <v>0</v>
      </c>
    </row>
    <row r="1331" spans="1:6" x14ac:dyDescent="0.25">
      <c r="A1331" s="195" t="s">
        <v>183</v>
      </c>
      <c r="B1331" s="196"/>
      <c r="C1331" s="155">
        <v>100000</v>
      </c>
      <c r="D1331" s="155">
        <v>100000</v>
      </c>
      <c r="E1331" s="155">
        <v>0</v>
      </c>
      <c r="F1331" s="156">
        <v>0</v>
      </c>
    </row>
    <row r="1332" spans="1:6" x14ac:dyDescent="0.25">
      <c r="A1332" s="195" t="s">
        <v>186</v>
      </c>
      <c r="B1332" s="196"/>
      <c r="C1332" s="155">
        <v>100000</v>
      </c>
      <c r="D1332" s="155">
        <v>100000</v>
      </c>
      <c r="E1332" s="155">
        <v>0</v>
      </c>
      <c r="F1332" s="156">
        <v>0</v>
      </c>
    </row>
    <row r="1333" spans="1:6" x14ac:dyDescent="0.25">
      <c r="A1333" s="163" t="s">
        <v>398</v>
      </c>
      <c r="B1333" s="163" t="s">
        <v>399</v>
      </c>
      <c r="C1333" s="164">
        <v>100000</v>
      </c>
      <c r="D1333" s="164">
        <v>100000</v>
      </c>
      <c r="E1333" s="164">
        <v>0</v>
      </c>
      <c r="F1333" s="165">
        <v>0</v>
      </c>
    </row>
    <row r="1334" spans="1:6" x14ac:dyDescent="0.25">
      <c r="A1334" s="160" t="s">
        <v>739</v>
      </c>
      <c r="B1334" s="160" t="s">
        <v>740</v>
      </c>
      <c r="C1334" s="161">
        <v>100000</v>
      </c>
      <c r="D1334" s="161">
        <v>100000</v>
      </c>
      <c r="E1334" s="161">
        <v>625</v>
      </c>
      <c r="F1334" s="162">
        <v>0.63</v>
      </c>
    </row>
    <row r="1335" spans="1:6" x14ac:dyDescent="0.25">
      <c r="A1335" s="195" t="s">
        <v>183</v>
      </c>
      <c r="B1335" s="196"/>
      <c r="C1335" s="155">
        <v>100000</v>
      </c>
      <c r="D1335" s="155">
        <v>100000</v>
      </c>
      <c r="E1335" s="155">
        <v>625</v>
      </c>
      <c r="F1335" s="156">
        <v>0.63</v>
      </c>
    </row>
    <row r="1336" spans="1:6" x14ac:dyDescent="0.25">
      <c r="A1336" s="195" t="s">
        <v>186</v>
      </c>
      <c r="B1336" s="196"/>
      <c r="C1336" s="155">
        <v>100000</v>
      </c>
      <c r="D1336" s="155">
        <v>100000</v>
      </c>
      <c r="E1336" s="155">
        <v>625</v>
      </c>
      <c r="F1336" s="156">
        <v>0.63</v>
      </c>
    </row>
    <row r="1337" spans="1:6" x14ac:dyDescent="0.25">
      <c r="A1337" s="163" t="s">
        <v>398</v>
      </c>
      <c r="B1337" s="163" t="s">
        <v>399</v>
      </c>
      <c r="C1337" s="164">
        <v>100000</v>
      </c>
      <c r="D1337" s="164">
        <v>100000</v>
      </c>
      <c r="E1337" s="164">
        <v>625</v>
      </c>
      <c r="F1337" s="165">
        <v>0.63</v>
      </c>
    </row>
    <row r="1338" spans="1:6" x14ac:dyDescent="0.25">
      <c r="A1338" s="92" t="s">
        <v>723</v>
      </c>
      <c r="B1338" s="92" t="s">
        <v>724</v>
      </c>
      <c r="C1338" s="83" t="s">
        <v>0</v>
      </c>
      <c r="D1338" s="83" t="s">
        <v>0</v>
      </c>
      <c r="E1338" s="83">
        <v>625</v>
      </c>
      <c r="F1338" s="84" t="s">
        <v>0</v>
      </c>
    </row>
    <row r="1339" spans="1:6" x14ac:dyDescent="0.25">
      <c r="A1339" s="160" t="s">
        <v>741</v>
      </c>
      <c r="B1339" s="160" t="s">
        <v>742</v>
      </c>
      <c r="C1339" s="161">
        <v>22000</v>
      </c>
      <c r="D1339" s="161">
        <v>22000</v>
      </c>
      <c r="E1339" s="161">
        <v>0</v>
      </c>
      <c r="F1339" s="162">
        <v>0</v>
      </c>
    </row>
    <row r="1340" spans="1:6" x14ac:dyDescent="0.25">
      <c r="A1340" s="195" t="s">
        <v>183</v>
      </c>
      <c r="B1340" s="196"/>
      <c r="C1340" s="155">
        <v>18000</v>
      </c>
      <c r="D1340" s="155">
        <v>18000</v>
      </c>
      <c r="E1340" s="155">
        <v>0</v>
      </c>
      <c r="F1340" s="156">
        <v>0</v>
      </c>
    </row>
    <row r="1341" spans="1:6" x14ac:dyDescent="0.25">
      <c r="A1341" s="195" t="s">
        <v>186</v>
      </c>
      <c r="B1341" s="196"/>
      <c r="C1341" s="155">
        <v>18000</v>
      </c>
      <c r="D1341" s="155">
        <v>18000</v>
      </c>
      <c r="E1341" s="155">
        <v>0</v>
      </c>
      <c r="F1341" s="156">
        <v>0</v>
      </c>
    </row>
    <row r="1342" spans="1:6" x14ac:dyDescent="0.25">
      <c r="A1342" s="163" t="s">
        <v>398</v>
      </c>
      <c r="B1342" s="163" t="s">
        <v>399</v>
      </c>
      <c r="C1342" s="164">
        <v>18000</v>
      </c>
      <c r="D1342" s="164">
        <v>18000</v>
      </c>
      <c r="E1342" s="164">
        <v>0</v>
      </c>
      <c r="F1342" s="165">
        <v>0</v>
      </c>
    </row>
    <row r="1343" spans="1:6" x14ac:dyDescent="0.25">
      <c r="A1343" s="195" t="s">
        <v>191</v>
      </c>
      <c r="B1343" s="196"/>
      <c r="C1343" s="155">
        <v>4000</v>
      </c>
      <c r="D1343" s="155">
        <v>4000</v>
      </c>
      <c r="E1343" s="155">
        <v>0</v>
      </c>
      <c r="F1343" s="156">
        <v>0</v>
      </c>
    </row>
    <row r="1344" spans="1:6" x14ac:dyDescent="0.25">
      <c r="A1344" s="195" t="s">
        <v>193</v>
      </c>
      <c r="B1344" s="196"/>
      <c r="C1344" s="155">
        <v>4000</v>
      </c>
      <c r="D1344" s="155">
        <v>4000</v>
      </c>
      <c r="E1344" s="155">
        <v>0</v>
      </c>
      <c r="F1344" s="156">
        <v>0</v>
      </c>
    </row>
    <row r="1345" spans="1:6" x14ac:dyDescent="0.25">
      <c r="A1345" s="163" t="s">
        <v>398</v>
      </c>
      <c r="B1345" s="163" t="s">
        <v>399</v>
      </c>
      <c r="C1345" s="164">
        <v>4000</v>
      </c>
      <c r="D1345" s="164">
        <v>4000</v>
      </c>
      <c r="E1345" s="164">
        <v>0</v>
      </c>
      <c r="F1345" s="165">
        <v>0</v>
      </c>
    </row>
    <row r="1346" spans="1:6" x14ac:dyDescent="0.25">
      <c r="A1346" s="160" t="s">
        <v>743</v>
      </c>
      <c r="B1346" s="160" t="s">
        <v>744</v>
      </c>
      <c r="C1346" s="161">
        <v>18000</v>
      </c>
      <c r="D1346" s="161">
        <v>18000</v>
      </c>
      <c r="E1346" s="161">
        <v>1875</v>
      </c>
      <c r="F1346" s="162">
        <v>10.42</v>
      </c>
    </row>
    <row r="1347" spans="1:6" x14ac:dyDescent="0.25">
      <c r="A1347" s="195" t="s">
        <v>183</v>
      </c>
      <c r="B1347" s="196"/>
      <c r="C1347" s="155">
        <v>18000</v>
      </c>
      <c r="D1347" s="155">
        <v>18000</v>
      </c>
      <c r="E1347" s="155">
        <v>1875</v>
      </c>
      <c r="F1347" s="156">
        <v>10.42</v>
      </c>
    </row>
    <row r="1348" spans="1:6" x14ac:dyDescent="0.25">
      <c r="A1348" s="195" t="s">
        <v>186</v>
      </c>
      <c r="B1348" s="196"/>
      <c r="C1348" s="155">
        <v>18000</v>
      </c>
      <c r="D1348" s="155">
        <v>18000</v>
      </c>
      <c r="E1348" s="155">
        <v>1875</v>
      </c>
      <c r="F1348" s="156">
        <v>10.42</v>
      </c>
    </row>
    <row r="1349" spans="1:6" x14ac:dyDescent="0.25">
      <c r="A1349" s="163" t="s">
        <v>398</v>
      </c>
      <c r="B1349" s="163" t="s">
        <v>399</v>
      </c>
      <c r="C1349" s="164">
        <v>18000</v>
      </c>
      <c r="D1349" s="164">
        <v>18000</v>
      </c>
      <c r="E1349" s="164">
        <v>1875</v>
      </c>
      <c r="F1349" s="165">
        <v>10.42</v>
      </c>
    </row>
    <row r="1350" spans="1:6" x14ac:dyDescent="0.25">
      <c r="A1350" s="92" t="s">
        <v>723</v>
      </c>
      <c r="B1350" s="92" t="s">
        <v>724</v>
      </c>
      <c r="C1350" s="83" t="s">
        <v>0</v>
      </c>
      <c r="D1350" s="83" t="s">
        <v>0</v>
      </c>
      <c r="E1350" s="83">
        <v>1875</v>
      </c>
      <c r="F1350" s="84" t="s">
        <v>0</v>
      </c>
    </row>
    <row r="1351" spans="1:6" x14ac:dyDescent="0.25">
      <c r="A1351" s="160" t="s">
        <v>745</v>
      </c>
      <c r="B1351" s="160" t="s">
        <v>746</v>
      </c>
      <c r="C1351" s="161">
        <v>18000</v>
      </c>
      <c r="D1351" s="161">
        <v>18000</v>
      </c>
      <c r="E1351" s="161">
        <v>0</v>
      </c>
      <c r="F1351" s="162">
        <v>0</v>
      </c>
    </row>
    <row r="1352" spans="1:6" x14ac:dyDescent="0.25">
      <c r="A1352" s="195" t="s">
        <v>183</v>
      </c>
      <c r="B1352" s="196"/>
      <c r="C1352" s="155">
        <v>18000</v>
      </c>
      <c r="D1352" s="155">
        <v>18000</v>
      </c>
      <c r="E1352" s="155">
        <v>0</v>
      </c>
      <c r="F1352" s="156">
        <v>0</v>
      </c>
    </row>
    <row r="1353" spans="1:6" x14ac:dyDescent="0.25">
      <c r="A1353" s="195" t="s">
        <v>186</v>
      </c>
      <c r="B1353" s="196"/>
      <c r="C1353" s="155">
        <v>18000</v>
      </c>
      <c r="D1353" s="155">
        <v>18000</v>
      </c>
      <c r="E1353" s="155">
        <v>0</v>
      </c>
      <c r="F1353" s="156">
        <v>0</v>
      </c>
    </row>
    <row r="1354" spans="1:6" x14ac:dyDescent="0.25">
      <c r="A1354" s="163" t="s">
        <v>398</v>
      </c>
      <c r="B1354" s="163" t="s">
        <v>399</v>
      </c>
      <c r="C1354" s="164">
        <v>18000</v>
      </c>
      <c r="D1354" s="164">
        <v>18000</v>
      </c>
      <c r="E1354" s="164">
        <v>0</v>
      </c>
      <c r="F1354" s="165">
        <v>0</v>
      </c>
    </row>
    <row r="1355" spans="1:6" x14ac:dyDescent="0.25">
      <c r="A1355" s="160" t="s">
        <v>747</v>
      </c>
      <c r="B1355" s="160" t="s">
        <v>748</v>
      </c>
      <c r="C1355" s="161">
        <v>22000</v>
      </c>
      <c r="D1355" s="161">
        <v>22000</v>
      </c>
      <c r="E1355" s="161">
        <v>20930.73</v>
      </c>
      <c r="F1355" s="162">
        <v>95.14</v>
      </c>
    </row>
    <row r="1356" spans="1:6" x14ac:dyDescent="0.25">
      <c r="A1356" s="195" t="s">
        <v>183</v>
      </c>
      <c r="B1356" s="196"/>
      <c r="C1356" s="155">
        <v>10000</v>
      </c>
      <c r="D1356" s="155">
        <v>10000</v>
      </c>
      <c r="E1356" s="155">
        <v>20930.73</v>
      </c>
      <c r="F1356" s="156">
        <v>209.31</v>
      </c>
    </row>
    <row r="1357" spans="1:6" x14ac:dyDescent="0.25">
      <c r="A1357" s="195" t="s">
        <v>186</v>
      </c>
      <c r="B1357" s="196"/>
      <c r="C1357" s="155">
        <v>10000</v>
      </c>
      <c r="D1357" s="155">
        <v>10000</v>
      </c>
      <c r="E1357" s="155">
        <v>20930.73</v>
      </c>
      <c r="F1357" s="156">
        <v>209.31</v>
      </c>
    </row>
    <row r="1358" spans="1:6" x14ac:dyDescent="0.25">
      <c r="A1358" s="163" t="s">
        <v>398</v>
      </c>
      <c r="B1358" s="163" t="s">
        <v>399</v>
      </c>
      <c r="C1358" s="164">
        <v>10000</v>
      </c>
      <c r="D1358" s="164">
        <v>10000</v>
      </c>
      <c r="E1358" s="164">
        <v>20930.73</v>
      </c>
      <c r="F1358" s="165">
        <v>209.31</v>
      </c>
    </row>
    <row r="1359" spans="1:6" x14ac:dyDescent="0.25">
      <c r="A1359" s="92" t="s">
        <v>723</v>
      </c>
      <c r="B1359" s="92" t="s">
        <v>724</v>
      </c>
      <c r="C1359" s="83" t="s">
        <v>0</v>
      </c>
      <c r="D1359" s="83" t="s">
        <v>0</v>
      </c>
      <c r="E1359" s="83">
        <v>20930.73</v>
      </c>
      <c r="F1359" s="84" t="s">
        <v>0</v>
      </c>
    </row>
    <row r="1360" spans="1:6" x14ac:dyDescent="0.25">
      <c r="A1360" s="195" t="s">
        <v>191</v>
      </c>
      <c r="B1360" s="196"/>
      <c r="C1360" s="155">
        <v>12000</v>
      </c>
      <c r="D1360" s="155">
        <v>12000</v>
      </c>
      <c r="E1360" s="155">
        <v>0</v>
      </c>
      <c r="F1360" s="156">
        <v>0</v>
      </c>
    </row>
    <row r="1361" spans="1:6" x14ac:dyDescent="0.25">
      <c r="A1361" s="195" t="s">
        <v>193</v>
      </c>
      <c r="B1361" s="196"/>
      <c r="C1361" s="155">
        <v>12000</v>
      </c>
      <c r="D1361" s="155">
        <v>12000</v>
      </c>
      <c r="E1361" s="155">
        <v>0</v>
      </c>
      <c r="F1361" s="156">
        <v>0</v>
      </c>
    </row>
    <row r="1362" spans="1:6" x14ac:dyDescent="0.25">
      <c r="A1362" s="163" t="s">
        <v>398</v>
      </c>
      <c r="B1362" s="163" t="s">
        <v>399</v>
      </c>
      <c r="C1362" s="164">
        <v>12000</v>
      </c>
      <c r="D1362" s="164">
        <v>12000</v>
      </c>
      <c r="E1362" s="164">
        <v>0</v>
      </c>
      <c r="F1362" s="165">
        <v>0</v>
      </c>
    </row>
    <row r="1363" spans="1:6" x14ac:dyDescent="0.25">
      <c r="A1363" s="157" t="s">
        <v>749</v>
      </c>
      <c r="B1363" s="157" t="s">
        <v>750</v>
      </c>
      <c r="C1363" s="158">
        <v>20000</v>
      </c>
      <c r="D1363" s="158">
        <v>20000</v>
      </c>
      <c r="E1363" s="158">
        <v>0</v>
      </c>
      <c r="F1363" s="159">
        <v>0</v>
      </c>
    </row>
    <row r="1364" spans="1:6" x14ac:dyDescent="0.25">
      <c r="A1364" s="160" t="s">
        <v>751</v>
      </c>
      <c r="B1364" s="160" t="s">
        <v>752</v>
      </c>
      <c r="C1364" s="161">
        <v>20000</v>
      </c>
      <c r="D1364" s="161">
        <v>20000</v>
      </c>
      <c r="E1364" s="161">
        <v>0</v>
      </c>
      <c r="F1364" s="162">
        <v>0</v>
      </c>
    </row>
    <row r="1365" spans="1:6" x14ac:dyDescent="0.25">
      <c r="A1365" s="195" t="s">
        <v>180</v>
      </c>
      <c r="B1365" s="196"/>
      <c r="C1365" s="155">
        <v>20000</v>
      </c>
      <c r="D1365" s="155">
        <v>20000</v>
      </c>
      <c r="E1365" s="155">
        <v>0</v>
      </c>
      <c r="F1365" s="156">
        <v>0</v>
      </c>
    </row>
    <row r="1366" spans="1:6" x14ac:dyDescent="0.25">
      <c r="A1366" s="195" t="s">
        <v>181</v>
      </c>
      <c r="B1366" s="196"/>
      <c r="C1366" s="155">
        <v>20000</v>
      </c>
      <c r="D1366" s="155">
        <v>20000</v>
      </c>
      <c r="E1366" s="155">
        <v>0</v>
      </c>
      <c r="F1366" s="156">
        <v>0</v>
      </c>
    </row>
    <row r="1367" spans="1:6" x14ac:dyDescent="0.25">
      <c r="A1367" s="163" t="s">
        <v>398</v>
      </c>
      <c r="B1367" s="163" t="s">
        <v>399</v>
      </c>
      <c r="C1367" s="164">
        <v>20000</v>
      </c>
      <c r="D1367" s="164">
        <v>20000</v>
      </c>
      <c r="E1367" s="164">
        <v>0</v>
      </c>
      <c r="F1367" s="165">
        <v>0</v>
      </c>
    </row>
    <row r="1368" spans="1:6" x14ac:dyDescent="0.25">
      <c r="A1368" s="157" t="s">
        <v>753</v>
      </c>
      <c r="B1368" s="157" t="s">
        <v>754</v>
      </c>
      <c r="C1368" s="158">
        <v>999000</v>
      </c>
      <c r="D1368" s="158">
        <v>972500</v>
      </c>
      <c r="E1368" s="158">
        <v>110392.68</v>
      </c>
      <c r="F1368" s="159">
        <v>11.35</v>
      </c>
    </row>
    <row r="1369" spans="1:6" x14ac:dyDescent="0.25">
      <c r="A1369" s="160" t="s">
        <v>755</v>
      </c>
      <c r="B1369" s="160" t="s">
        <v>756</v>
      </c>
      <c r="C1369" s="161">
        <v>20000</v>
      </c>
      <c r="D1369" s="161">
        <v>20000</v>
      </c>
      <c r="E1369" s="161">
        <v>0</v>
      </c>
      <c r="F1369" s="162">
        <v>0</v>
      </c>
    </row>
    <row r="1370" spans="1:6" x14ac:dyDescent="0.25">
      <c r="A1370" s="195" t="s">
        <v>183</v>
      </c>
      <c r="B1370" s="196"/>
      <c r="C1370" s="155">
        <v>20000</v>
      </c>
      <c r="D1370" s="155">
        <v>20000</v>
      </c>
      <c r="E1370" s="155">
        <v>0</v>
      </c>
      <c r="F1370" s="156">
        <v>0</v>
      </c>
    </row>
    <row r="1371" spans="1:6" x14ac:dyDescent="0.25">
      <c r="A1371" s="195" t="s">
        <v>186</v>
      </c>
      <c r="B1371" s="196"/>
      <c r="C1371" s="155">
        <v>20000</v>
      </c>
      <c r="D1371" s="155">
        <v>20000</v>
      </c>
      <c r="E1371" s="155">
        <v>0</v>
      </c>
      <c r="F1371" s="156">
        <v>0</v>
      </c>
    </row>
    <row r="1372" spans="1:6" x14ac:dyDescent="0.25">
      <c r="A1372" s="163" t="s">
        <v>398</v>
      </c>
      <c r="B1372" s="163" t="s">
        <v>399</v>
      </c>
      <c r="C1372" s="164">
        <v>20000</v>
      </c>
      <c r="D1372" s="164">
        <v>20000</v>
      </c>
      <c r="E1372" s="164">
        <v>0</v>
      </c>
      <c r="F1372" s="165">
        <v>0</v>
      </c>
    </row>
    <row r="1373" spans="1:6" x14ac:dyDescent="0.25">
      <c r="A1373" s="160" t="s">
        <v>757</v>
      </c>
      <c r="B1373" s="160" t="s">
        <v>758</v>
      </c>
      <c r="C1373" s="161">
        <v>30000</v>
      </c>
      <c r="D1373" s="161">
        <v>30000</v>
      </c>
      <c r="E1373" s="161">
        <v>0</v>
      </c>
      <c r="F1373" s="162">
        <v>0</v>
      </c>
    </row>
    <row r="1374" spans="1:6" x14ac:dyDescent="0.25">
      <c r="A1374" s="195" t="s">
        <v>183</v>
      </c>
      <c r="B1374" s="196"/>
      <c r="C1374" s="155">
        <v>30000</v>
      </c>
      <c r="D1374" s="155">
        <v>30000</v>
      </c>
      <c r="E1374" s="155">
        <v>0</v>
      </c>
      <c r="F1374" s="156">
        <v>0</v>
      </c>
    </row>
    <row r="1375" spans="1:6" x14ac:dyDescent="0.25">
      <c r="A1375" s="195" t="s">
        <v>186</v>
      </c>
      <c r="B1375" s="196"/>
      <c r="C1375" s="155">
        <v>25000</v>
      </c>
      <c r="D1375" s="155">
        <v>25000</v>
      </c>
      <c r="E1375" s="155">
        <v>0</v>
      </c>
      <c r="F1375" s="156">
        <v>0</v>
      </c>
    </row>
    <row r="1376" spans="1:6" x14ac:dyDescent="0.25">
      <c r="A1376" s="163" t="s">
        <v>398</v>
      </c>
      <c r="B1376" s="163" t="s">
        <v>399</v>
      </c>
      <c r="C1376" s="164">
        <v>25000</v>
      </c>
      <c r="D1376" s="164">
        <v>25000</v>
      </c>
      <c r="E1376" s="164">
        <v>0</v>
      </c>
      <c r="F1376" s="165">
        <v>0</v>
      </c>
    </row>
    <row r="1377" spans="1:6" x14ac:dyDescent="0.25">
      <c r="A1377" s="195" t="s">
        <v>190</v>
      </c>
      <c r="B1377" s="196"/>
      <c r="C1377" s="155">
        <v>5000</v>
      </c>
      <c r="D1377" s="155">
        <v>5000</v>
      </c>
      <c r="E1377" s="155">
        <v>0</v>
      </c>
      <c r="F1377" s="156">
        <v>0</v>
      </c>
    </row>
    <row r="1378" spans="1:6" x14ac:dyDescent="0.25">
      <c r="A1378" s="163" t="s">
        <v>398</v>
      </c>
      <c r="B1378" s="163" t="s">
        <v>399</v>
      </c>
      <c r="C1378" s="164">
        <v>5000</v>
      </c>
      <c r="D1378" s="164">
        <v>5000</v>
      </c>
      <c r="E1378" s="164">
        <v>0</v>
      </c>
      <c r="F1378" s="165">
        <v>0</v>
      </c>
    </row>
    <row r="1379" spans="1:6" x14ac:dyDescent="0.25">
      <c r="A1379" s="160" t="s">
        <v>759</v>
      </c>
      <c r="B1379" s="160" t="s">
        <v>760</v>
      </c>
      <c r="C1379" s="161">
        <v>200000</v>
      </c>
      <c r="D1379" s="161">
        <v>200000</v>
      </c>
      <c r="E1379" s="161">
        <v>110392.68</v>
      </c>
      <c r="F1379" s="162">
        <v>55.2</v>
      </c>
    </row>
    <row r="1380" spans="1:6" x14ac:dyDescent="0.25">
      <c r="A1380" s="195" t="s">
        <v>183</v>
      </c>
      <c r="B1380" s="196"/>
      <c r="C1380" s="155">
        <v>200000</v>
      </c>
      <c r="D1380" s="155">
        <v>200000</v>
      </c>
      <c r="E1380" s="155">
        <v>110392.68</v>
      </c>
      <c r="F1380" s="156">
        <v>55.2</v>
      </c>
    </row>
    <row r="1381" spans="1:6" x14ac:dyDescent="0.25">
      <c r="A1381" s="195" t="s">
        <v>186</v>
      </c>
      <c r="B1381" s="196"/>
      <c r="C1381" s="155">
        <v>200000</v>
      </c>
      <c r="D1381" s="155">
        <v>200000</v>
      </c>
      <c r="E1381" s="155">
        <v>110392.68</v>
      </c>
      <c r="F1381" s="156">
        <v>55.2</v>
      </c>
    </row>
    <row r="1382" spans="1:6" x14ac:dyDescent="0.25">
      <c r="A1382" s="163" t="s">
        <v>398</v>
      </c>
      <c r="B1382" s="163" t="s">
        <v>399</v>
      </c>
      <c r="C1382" s="164">
        <v>200000</v>
      </c>
      <c r="D1382" s="164">
        <v>200000</v>
      </c>
      <c r="E1382" s="164">
        <v>110392.68</v>
      </c>
      <c r="F1382" s="165">
        <v>55.2</v>
      </c>
    </row>
    <row r="1383" spans="1:6" x14ac:dyDescent="0.25">
      <c r="A1383" s="92" t="s">
        <v>717</v>
      </c>
      <c r="B1383" s="92" t="s">
        <v>718</v>
      </c>
      <c r="C1383" s="83" t="s">
        <v>0</v>
      </c>
      <c r="D1383" s="83" t="s">
        <v>0</v>
      </c>
      <c r="E1383" s="83">
        <v>110392.68</v>
      </c>
      <c r="F1383" s="84" t="s">
        <v>0</v>
      </c>
    </row>
    <row r="1384" spans="1:6" x14ac:dyDescent="0.25">
      <c r="A1384" s="160" t="s">
        <v>761</v>
      </c>
      <c r="B1384" s="160" t="s">
        <v>762</v>
      </c>
      <c r="C1384" s="161">
        <v>200000</v>
      </c>
      <c r="D1384" s="161">
        <v>200000</v>
      </c>
      <c r="E1384" s="161">
        <v>0</v>
      </c>
      <c r="F1384" s="162">
        <v>0</v>
      </c>
    </row>
    <row r="1385" spans="1:6" x14ac:dyDescent="0.25">
      <c r="A1385" s="195" t="s">
        <v>183</v>
      </c>
      <c r="B1385" s="196"/>
      <c r="C1385" s="155">
        <v>200000</v>
      </c>
      <c r="D1385" s="155">
        <v>200000</v>
      </c>
      <c r="E1385" s="155">
        <v>0</v>
      </c>
      <c r="F1385" s="156">
        <v>0</v>
      </c>
    </row>
    <row r="1386" spans="1:6" x14ac:dyDescent="0.25">
      <c r="A1386" s="195" t="s">
        <v>186</v>
      </c>
      <c r="B1386" s="196"/>
      <c r="C1386" s="155">
        <v>200000</v>
      </c>
      <c r="D1386" s="155">
        <v>200000</v>
      </c>
      <c r="E1386" s="155">
        <v>0</v>
      </c>
      <c r="F1386" s="156">
        <v>0</v>
      </c>
    </row>
    <row r="1387" spans="1:6" x14ac:dyDescent="0.25">
      <c r="A1387" s="163" t="s">
        <v>398</v>
      </c>
      <c r="B1387" s="163" t="s">
        <v>399</v>
      </c>
      <c r="C1387" s="164">
        <v>200000</v>
      </c>
      <c r="D1387" s="164">
        <v>200000</v>
      </c>
      <c r="E1387" s="164">
        <v>0</v>
      </c>
      <c r="F1387" s="165">
        <v>0</v>
      </c>
    </row>
    <row r="1388" spans="1:6" x14ac:dyDescent="0.25">
      <c r="A1388" s="160" t="s">
        <v>763</v>
      </c>
      <c r="B1388" s="160" t="s">
        <v>764</v>
      </c>
      <c r="C1388" s="161">
        <v>200000</v>
      </c>
      <c r="D1388" s="161">
        <v>190000</v>
      </c>
      <c r="E1388" s="161">
        <v>0</v>
      </c>
      <c r="F1388" s="162">
        <v>0</v>
      </c>
    </row>
    <row r="1389" spans="1:6" x14ac:dyDescent="0.25">
      <c r="A1389" s="195" t="s">
        <v>183</v>
      </c>
      <c r="B1389" s="196"/>
      <c r="C1389" s="155">
        <v>200000</v>
      </c>
      <c r="D1389" s="155">
        <v>190000</v>
      </c>
      <c r="E1389" s="155">
        <v>0</v>
      </c>
      <c r="F1389" s="156">
        <v>0</v>
      </c>
    </row>
    <row r="1390" spans="1:6" x14ac:dyDescent="0.25">
      <c r="A1390" s="195" t="s">
        <v>186</v>
      </c>
      <c r="B1390" s="196"/>
      <c r="C1390" s="155">
        <v>200000</v>
      </c>
      <c r="D1390" s="155">
        <v>190000</v>
      </c>
      <c r="E1390" s="155">
        <v>0</v>
      </c>
      <c r="F1390" s="156">
        <v>0</v>
      </c>
    </row>
    <row r="1391" spans="1:6" x14ac:dyDescent="0.25">
      <c r="A1391" s="163" t="s">
        <v>398</v>
      </c>
      <c r="B1391" s="163" t="s">
        <v>399</v>
      </c>
      <c r="C1391" s="164">
        <v>200000</v>
      </c>
      <c r="D1391" s="164">
        <v>190000</v>
      </c>
      <c r="E1391" s="164">
        <v>0</v>
      </c>
      <c r="F1391" s="165">
        <v>0</v>
      </c>
    </row>
    <row r="1392" spans="1:6" x14ac:dyDescent="0.25">
      <c r="A1392" s="160" t="s">
        <v>765</v>
      </c>
      <c r="B1392" s="160" t="s">
        <v>766</v>
      </c>
      <c r="C1392" s="161">
        <v>19000</v>
      </c>
      <c r="D1392" s="161">
        <v>19000</v>
      </c>
      <c r="E1392" s="161">
        <v>0</v>
      </c>
      <c r="F1392" s="162">
        <v>0</v>
      </c>
    </row>
    <row r="1393" spans="1:6" x14ac:dyDescent="0.25">
      <c r="A1393" s="195" t="s">
        <v>183</v>
      </c>
      <c r="B1393" s="196"/>
      <c r="C1393" s="155">
        <v>19000</v>
      </c>
      <c r="D1393" s="155">
        <v>19000</v>
      </c>
      <c r="E1393" s="155">
        <v>0</v>
      </c>
      <c r="F1393" s="156">
        <v>0</v>
      </c>
    </row>
    <row r="1394" spans="1:6" x14ac:dyDescent="0.25">
      <c r="A1394" s="195" t="s">
        <v>186</v>
      </c>
      <c r="B1394" s="196"/>
      <c r="C1394" s="155">
        <v>19000</v>
      </c>
      <c r="D1394" s="155">
        <v>19000</v>
      </c>
      <c r="E1394" s="155">
        <v>0</v>
      </c>
      <c r="F1394" s="156">
        <v>0</v>
      </c>
    </row>
    <row r="1395" spans="1:6" x14ac:dyDescent="0.25">
      <c r="A1395" s="163" t="s">
        <v>398</v>
      </c>
      <c r="B1395" s="163" t="s">
        <v>399</v>
      </c>
      <c r="C1395" s="164">
        <v>19000</v>
      </c>
      <c r="D1395" s="164">
        <v>19000</v>
      </c>
      <c r="E1395" s="164">
        <v>0</v>
      </c>
      <c r="F1395" s="165">
        <v>0</v>
      </c>
    </row>
    <row r="1396" spans="1:6" x14ac:dyDescent="0.25">
      <c r="A1396" s="160" t="s">
        <v>767</v>
      </c>
      <c r="B1396" s="160" t="s">
        <v>768</v>
      </c>
      <c r="C1396" s="161">
        <v>200000</v>
      </c>
      <c r="D1396" s="161">
        <v>190000</v>
      </c>
      <c r="E1396" s="161">
        <v>0</v>
      </c>
      <c r="F1396" s="162">
        <v>0</v>
      </c>
    </row>
    <row r="1397" spans="1:6" x14ac:dyDescent="0.25">
      <c r="A1397" s="195" t="s">
        <v>183</v>
      </c>
      <c r="B1397" s="196"/>
      <c r="C1397" s="155">
        <v>200000</v>
      </c>
      <c r="D1397" s="155">
        <v>190000</v>
      </c>
      <c r="E1397" s="155">
        <v>0</v>
      </c>
      <c r="F1397" s="156">
        <v>0</v>
      </c>
    </row>
    <row r="1398" spans="1:6" x14ac:dyDescent="0.25">
      <c r="A1398" s="195" t="s">
        <v>186</v>
      </c>
      <c r="B1398" s="196"/>
      <c r="C1398" s="155">
        <v>200000</v>
      </c>
      <c r="D1398" s="155">
        <v>190000</v>
      </c>
      <c r="E1398" s="155">
        <v>0</v>
      </c>
      <c r="F1398" s="156">
        <v>0</v>
      </c>
    </row>
    <row r="1399" spans="1:6" x14ac:dyDescent="0.25">
      <c r="A1399" s="163" t="s">
        <v>398</v>
      </c>
      <c r="B1399" s="163" t="s">
        <v>399</v>
      </c>
      <c r="C1399" s="164">
        <v>200000</v>
      </c>
      <c r="D1399" s="164">
        <v>190000</v>
      </c>
      <c r="E1399" s="164">
        <v>0</v>
      </c>
      <c r="F1399" s="165">
        <v>0</v>
      </c>
    </row>
    <row r="1400" spans="1:6" x14ac:dyDescent="0.25">
      <c r="A1400" s="160" t="s">
        <v>769</v>
      </c>
      <c r="B1400" s="160" t="s">
        <v>770</v>
      </c>
      <c r="C1400" s="161">
        <v>80000</v>
      </c>
      <c r="D1400" s="161">
        <v>76000</v>
      </c>
      <c r="E1400" s="161">
        <v>0</v>
      </c>
      <c r="F1400" s="162">
        <v>0</v>
      </c>
    </row>
    <row r="1401" spans="1:6" x14ac:dyDescent="0.25">
      <c r="A1401" s="195" t="s">
        <v>183</v>
      </c>
      <c r="B1401" s="196"/>
      <c r="C1401" s="155">
        <v>80000</v>
      </c>
      <c r="D1401" s="155">
        <v>76000</v>
      </c>
      <c r="E1401" s="155">
        <v>0</v>
      </c>
      <c r="F1401" s="156">
        <v>0</v>
      </c>
    </row>
    <row r="1402" spans="1:6" x14ac:dyDescent="0.25">
      <c r="A1402" s="195" t="s">
        <v>186</v>
      </c>
      <c r="B1402" s="196"/>
      <c r="C1402" s="155">
        <v>80000</v>
      </c>
      <c r="D1402" s="155">
        <v>76000</v>
      </c>
      <c r="E1402" s="155">
        <v>0</v>
      </c>
      <c r="F1402" s="156">
        <v>0</v>
      </c>
    </row>
    <row r="1403" spans="1:6" x14ac:dyDescent="0.25">
      <c r="A1403" s="163" t="s">
        <v>398</v>
      </c>
      <c r="B1403" s="163" t="s">
        <v>399</v>
      </c>
      <c r="C1403" s="164">
        <v>80000</v>
      </c>
      <c r="D1403" s="164">
        <v>76000</v>
      </c>
      <c r="E1403" s="164">
        <v>0</v>
      </c>
      <c r="F1403" s="165">
        <v>0</v>
      </c>
    </row>
    <row r="1404" spans="1:6" x14ac:dyDescent="0.25">
      <c r="A1404" s="160" t="s">
        <v>771</v>
      </c>
      <c r="B1404" s="160" t="s">
        <v>772</v>
      </c>
      <c r="C1404" s="161">
        <v>50000</v>
      </c>
      <c r="D1404" s="161">
        <v>47500</v>
      </c>
      <c r="E1404" s="161">
        <v>0</v>
      </c>
      <c r="F1404" s="162">
        <v>0</v>
      </c>
    </row>
    <row r="1405" spans="1:6" x14ac:dyDescent="0.25">
      <c r="A1405" s="195" t="s">
        <v>183</v>
      </c>
      <c r="B1405" s="196"/>
      <c r="C1405" s="155">
        <v>50000</v>
      </c>
      <c r="D1405" s="155">
        <v>47500</v>
      </c>
      <c r="E1405" s="155">
        <v>0</v>
      </c>
      <c r="F1405" s="156">
        <v>0</v>
      </c>
    </row>
    <row r="1406" spans="1:6" x14ac:dyDescent="0.25">
      <c r="A1406" s="195" t="s">
        <v>186</v>
      </c>
      <c r="B1406" s="196"/>
      <c r="C1406" s="155">
        <v>50000</v>
      </c>
      <c r="D1406" s="155">
        <v>47500</v>
      </c>
      <c r="E1406" s="155">
        <v>0</v>
      </c>
      <c r="F1406" s="156">
        <v>0</v>
      </c>
    </row>
    <row r="1407" spans="1:6" x14ac:dyDescent="0.25">
      <c r="A1407" s="163" t="s">
        <v>398</v>
      </c>
      <c r="B1407" s="163" t="s">
        <v>399</v>
      </c>
      <c r="C1407" s="164">
        <v>50000</v>
      </c>
      <c r="D1407" s="164">
        <v>47500</v>
      </c>
      <c r="E1407" s="164">
        <v>0</v>
      </c>
      <c r="F1407" s="165">
        <v>0</v>
      </c>
    </row>
    <row r="1408" spans="1:6" x14ac:dyDescent="0.25">
      <c r="A1408" s="157" t="s">
        <v>773</v>
      </c>
      <c r="B1408" s="157" t="s">
        <v>774</v>
      </c>
      <c r="C1408" s="158">
        <v>50000</v>
      </c>
      <c r="D1408" s="158">
        <v>50000</v>
      </c>
      <c r="E1408" s="158">
        <v>28180.99</v>
      </c>
      <c r="F1408" s="159">
        <v>56.36</v>
      </c>
    </row>
    <row r="1409" spans="1:6" x14ac:dyDescent="0.25">
      <c r="A1409" s="160" t="s">
        <v>775</v>
      </c>
      <c r="B1409" s="160" t="s">
        <v>776</v>
      </c>
      <c r="C1409" s="161">
        <v>50000</v>
      </c>
      <c r="D1409" s="161">
        <v>50000</v>
      </c>
      <c r="E1409" s="161">
        <v>28180.99</v>
      </c>
      <c r="F1409" s="162">
        <v>56.36</v>
      </c>
    </row>
    <row r="1410" spans="1:6" x14ac:dyDescent="0.25">
      <c r="A1410" s="195" t="s">
        <v>183</v>
      </c>
      <c r="B1410" s="196"/>
      <c r="C1410" s="155">
        <v>50000</v>
      </c>
      <c r="D1410" s="155">
        <v>50000</v>
      </c>
      <c r="E1410" s="155">
        <v>28180.99</v>
      </c>
      <c r="F1410" s="156">
        <v>56.36</v>
      </c>
    </row>
    <row r="1411" spans="1:6" x14ac:dyDescent="0.25">
      <c r="A1411" s="195" t="s">
        <v>186</v>
      </c>
      <c r="B1411" s="196"/>
      <c r="C1411" s="155">
        <v>50000</v>
      </c>
      <c r="D1411" s="155">
        <v>50000</v>
      </c>
      <c r="E1411" s="155">
        <v>28180.99</v>
      </c>
      <c r="F1411" s="156">
        <v>56.36</v>
      </c>
    </row>
    <row r="1412" spans="1:6" x14ac:dyDescent="0.25">
      <c r="A1412" s="163" t="s">
        <v>398</v>
      </c>
      <c r="B1412" s="163" t="s">
        <v>399</v>
      </c>
      <c r="C1412" s="164">
        <v>50000</v>
      </c>
      <c r="D1412" s="164">
        <v>50000</v>
      </c>
      <c r="E1412" s="164">
        <v>28180.99</v>
      </c>
      <c r="F1412" s="165">
        <v>56.36</v>
      </c>
    </row>
    <row r="1413" spans="1:6" x14ac:dyDescent="0.25">
      <c r="A1413" s="92" t="s">
        <v>723</v>
      </c>
      <c r="B1413" s="92" t="s">
        <v>724</v>
      </c>
      <c r="C1413" s="83" t="s">
        <v>0</v>
      </c>
      <c r="D1413" s="83" t="s">
        <v>0</v>
      </c>
      <c r="E1413" s="83">
        <v>28180.99</v>
      </c>
      <c r="F1413" s="84" t="s">
        <v>0</v>
      </c>
    </row>
    <row r="1414" spans="1:6" x14ac:dyDescent="0.25">
      <c r="A1414" s="157" t="s">
        <v>777</v>
      </c>
      <c r="B1414" s="157" t="s">
        <v>778</v>
      </c>
      <c r="C1414" s="158">
        <v>18000</v>
      </c>
      <c r="D1414" s="158">
        <v>18000</v>
      </c>
      <c r="E1414" s="158">
        <v>750</v>
      </c>
      <c r="F1414" s="159">
        <v>4.17</v>
      </c>
    </row>
    <row r="1415" spans="1:6" x14ac:dyDescent="0.25">
      <c r="A1415" s="160" t="s">
        <v>779</v>
      </c>
      <c r="B1415" s="160" t="s">
        <v>780</v>
      </c>
      <c r="C1415" s="161">
        <v>18000</v>
      </c>
      <c r="D1415" s="161">
        <v>18000</v>
      </c>
      <c r="E1415" s="161">
        <v>750</v>
      </c>
      <c r="F1415" s="162">
        <v>4.17</v>
      </c>
    </row>
    <row r="1416" spans="1:6" x14ac:dyDescent="0.25">
      <c r="A1416" s="195" t="s">
        <v>183</v>
      </c>
      <c r="B1416" s="196"/>
      <c r="C1416" s="155">
        <v>18000</v>
      </c>
      <c r="D1416" s="155">
        <v>18000</v>
      </c>
      <c r="E1416" s="155">
        <v>750</v>
      </c>
      <c r="F1416" s="156">
        <v>4.17</v>
      </c>
    </row>
    <row r="1417" spans="1:6" x14ac:dyDescent="0.25">
      <c r="A1417" s="195" t="s">
        <v>186</v>
      </c>
      <c r="B1417" s="196"/>
      <c r="C1417" s="155">
        <v>18000</v>
      </c>
      <c r="D1417" s="155">
        <v>18000</v>
      </c>
      <c r="E1417" s="155">
        <v>750</v>
      </c>
      <c r="F1417" s="156">
        <v>4.17</v>
      </c>
    </row>
    <row r="1418" spans="1:6" x14ac:dyDescent="0.25">
      <c r="A1418" s="163" t="s">
        <v>398</v>
      </c>
      <c r="B1418" s="163" t="s">
        <v>399</v>
      </c>
      <c r="C1418" s="164">
        <v>18000</v>
      </c>
      <c r="D1418" s="164">
        <v>18000</v>
      </c>
      <c r="E1418" s="164">
        <v>750</v>
      </c>
      <c r="F1418" s="165">
        <v>4.17</v>
      </c>
    </row>
    <row r="1419" spans="1:6" x14ac:dyDescent="0.25">
      <c r="A1419" s="92" t="s">
        <v>723</v>
      </c>
      <c r="B1419" s="92" t="s">
        <v>724</v>
      </c>
      <c r="C1419" s="83" t="s">
        <v>0</v>
      </c>
      <c r="D1419" s="83" t="s">
        <v>0</v>
      </c>
      <c r="E1419" s="83">
        <v>750</v>
      </c>
      <c r="F1419" s="84" t="s">
        <v>0</v>
      </c>
    </row>
    <row r="1420" spans="1:6" x14ac:dyDescent="0.25">
      <c r="A1420" s="157" t="s">
        <v>781</v>
      </c>
      <c r="B1420" s="157" t="s">
        <v>782</v>
      </c>
      <c r="C1420" s="158">
        <v>100000</v>
      </c>
      <c r="D1420" s="158">
        <v>100000</v>
      </c>
      <c r="E1420" s="158">
        <v>70090.34</v>
      </c>
      <c r="F1420" s="159">
        <v>70.09</v>
      </c>
    </row>
    <row r="1421" spans="1:6" x14ac:dyDescent="0.25">
      <c r="A1421" s="160" t="s">
        <v>783</v>
      </c>
      <c r="B1421" s="160" t="s">
        <v>784</v>
      </c>
      <c r="C1421" s="161">
        <v>100000</v>
      </c>
      <c r="D1421" s="161">
        <v>100000</v>
      </c>
      <c r="E1421" s="161">
        <v>70090.34</v>
      </c>
      <c r="F1421" s="162">
        <v>70.09</v>
      </c>
    </row>
    <row r="1422" spans="1:6" x14ac:dyDescent="0.25">
      <c r="A1422" s="195" t="s">
        <v>183</v>
      </c>
      <c r="B1422" s="196"/>
      <c r="C1422" s="155">
        <v>100000</v>
      </c>
      <c r="D1422" s="155">
        <v>100000</v>
      </c>
      <c r="E1422" s="155">
        <v>70090.34</v>
      </c>
      <c r="F1422" s="156">
        <v>70.09</v>
      </c>
    </row>
    <row r="1423" spans="1:6" x14ac:dyDescent="0.25">
      <c r="A1423" s="195" t="s">
        <v>186</v>
      </c>
      <c r="B1423" s="196"/>
      <c r="C1423" s="155">
        <v>80000</v>
      </c>
      <c r="D1423" s="155">
        <v>80000</v>
      </c>
      <c r="E1423" s="155">
        <v>70090.34</v>
      </c>
      <c r="F1423" s="156">
        <v>87.61</v>
      </c>
    </row>
    <row r="1424" spans="1:6" x14ac:dyDescent="0.25">
      <c r="A1424" s="163" t="s">
        <v>398</v>
      </c>
      <c r="B1424" s="163" t="s">
        <v>399</v>
      </c>
      <c r="C1424" s="164">
        <v>80000</v>
      </c>
      <c r="D1424" s="164">
        <v>80000</v>
      </c>
      <c r="E1424" s="164">
        <v>70090.34</v>
      </c>
      <c r="F1424" s="165">
        <v>87.61</v>
      </c>
    </row>
    <row r="1425" spans="1:6" x14ac:dyDescent="0.25">
      <c r="A1425" s="92" t="s">
        <v>723</v>
      </c>
      <c r="B1425" s="92" t="s">
        <v>724</v>
      </c>
      <c r="C1425" s="83" t="s">
        <v>0</v>
      </c>
      <c r="D1425" s="83" t="s">
        <v>0</v>
      </c>
      <c r="E1425" s="83">
        <v>70090.34</v>
      </c>
      <c r="F1425" s="84" t="s">
        <v>0</v>
      </c>
    </row>
    <row r="1426" spans="1:6" x14ac:dyDescent="0.25">
      <c r="A1426" s="195" t="s">
        <v>188</v>
      </c>
      <c r="B1426" s="196"/>
      <c r="C1426" s="155">
        <v>20000</v>
      </c>
      <c r="D1426" s="155">
        <v>20000</v>
      </c>
      <c r="E1426" s="155">
        <v>0</v>
      </c>
      <c r="F1426" s="156">
        <v>0</v>
      </c>
    </row>
    <row r="1427" spans="1:6" x14ac:dyDescent="0.25">
      <c r="A1427" s="163" t="s">
        <v>398</v>
      </c>
      <c r="B1427" s="163" t="s">
        <v>399</v>
      </c>
      <c r="C1427" s="164">
        <v>20000</v>
      </c>
      <c r="D1427" s="164">
        <v>20000</v>
      </c>
      <c r="E1427" s="164">
        <v>0</v>
      </c>
      <c r="F1427" s="165">
        <v>0</v>
      </c>
    </row>
    <row r="1428" spans="1:6" x14ac:dyDescent="0.25">
      <c r="A1428" s="157" t="s">
        <v>785</v>
      </c>
      <c r="B1428" s="157" t="s">
        <v>786</v>
      </c>
      <c r="C1428" s="158">
        <v>80000</v>
      </c>
      <c r="D1428" s="158">
        <v>80000</v>
      </c>
      <c r="E1428" s="158">
        <v>0</v>
      </c>
      <c r="F1428" s="159">
        <v>0</v>
      </c>
    </row>
    <row r="1429" spans="1:6" x14ac:dyDescent="0.25">
      <c r="A1429" s="160" t="s">
        <v>787</v>
      </c>
      <c r="B1429" s="160" t="s">
        <v>788</v>
      </c>
      <c r="C1429" s="161">
        <v>10000</v>
      </c>
      <c r="D1429" s="161">
        <v>10000</v>
      </c>
      <c r="E1429" s="161">
        <v>0</v>
      </c>
      <c r="F1429" s="162">
        <v>0</v>
      </c>
    </row>
    <row r="1430" spans="1:6" x14ac:dyDescent="0.25">
      <c r="A1430" s="195" t="s">
        <v>183</v>
      </c>
      <c r="B1430" s="196"/>
      <c r="C1430" s="155">
        <v>10000</v>
      </c>
      <c r="D1430" s="155">
        <v>10000</v>
      </c>
      <c r="E1430" s="155">
        <v>0</v>
      </c>
      <c r="F1430" s="156">
        <v>0</v>
      </c>
    </row>
    <row r="1431" spans="1:6" x14ac:dyDescent="0.25">
      <c r="A1431" s="195" t="s">
        <v>186</v>
      </c>
      <c r="B1431" s="196"/>
      <c r="C1431" s="155">
        <v>10000</v>
      </c>
      <c r="D1431" s="155">
        <v>10000</v>
      </c>
      <c r="E1431" s="155">
        <v>0</v>
      </c>
      <c r="F1431" s="156">
        <v>0</v>
      </c>
    </row>
    <row r="1432" spans="1:6" x14ac:dyDescent="0.25">
      <c r="A1432" s="163" t="s">
        <v>398</v>
      </c>
      <c r="B1432" s="163" t="s">
        <v>399</v>
      </c>
      <c r="C1432" s="164">
        <v>10000</v>
      </c>
      <c r="D1432" s="164">
        <v>10000</v>
      </c>
      <c r="E1432" s="164">
        <v>0</v>
      </c>
      <c r="F1432" s="165">
        <v>0</v>
      </c>
    </row>
    <row r="1433" spans="1:6" x14ac:dyDescent="0.25">
      <c r="A1433" s="160" t="s">
        <v>789</v>
      </c>
      <c r="B1433" s="160" t="s">
        <v>790</v>
      </c>
      <c r="C1433" s="161">
        <v>50000</v>
      </c>
      <c r="D1433" s="161">
        <v>50000</v>
      </c>
      <c r="E1433" s="161">
        <v>0</v>
      </c>
      <c r="F1433" s="162">
        <v>0</v>
      </c>
    </row>
    <row r="1434" spans="1:6" x14ac:dyDescent="0.25">
      <c r="A1434" s="195" t="s">
        <v>183</v>
      </c>
      <c r="B1434" s="196"/>
      <c r="C1434" s="155">
        <v>50000</v>
      </c>
      <c r="D1434" s="155">
        <v>50000</v>
      </c>
      <c r="E1434" s="155">
        <v>0</v>
      </c>
      <c r="F1434" s="156">
        <v>0</v>
      </c>
    </row>
    <row r="1435" spans="1:6" x14ac:dyDescent="0.25">
      <c r="A1435" s="195" t="s">
        <v>186</v>
      </c>
      <c r="B1435" s="196"/>
      <c r="C1435" s="155">
        <v>50000</v>
      </c>
      <c r="D1435" s="155">
        <v>50000</v>
      </c>
      <c r="E1435" s="155">
        <v>0</v>
      </c>
      <c r="F1435" s="156">
        <v>0</v>
      </c>
    </row>
    <row r="1436" spans="1:6" x14ac:dyDescent="0.25">
      <c r="A1436" s="163" t="s">
        <v>398</v>
      </c>
      <c r="B1436" s="163" t="s">
        <v>399</v>
      </c>
      <c r="C1436" s="164">
        <v>50000</v>
      </c>
      <c r="D1436" s="164">
        <v>50000</v>
      </c>
      <c r="E1436" s="164">
        <v>0</v>
      </c>
      <c r="F1436" s="165">
        <v>0</v>
      </c>
    </row>
    <row r="1437" spans="1:6" x14ac:dyDescent="0.25">
      <c r="A1437" s="160" t="s">
        <v>791</v>
      </c>
      <c r="B1437" s="160" t="s">
        <v>792</v>
      </c>
      <c r="C1437" s="161">
        <v>20000</v>
      </c>
      <c r="D1437" s="161">
        <v>20000</v>
      </c>
      <c r="E1437" s="161">
        <v>0</v>
      </c>
      <c r="F1437" s="162">
        <v>0</v>
      </c>
    </row>
    <row r="1438" spans="1:6" x14ac:dyDescent="0.25">
      <c r="A1438" s="195" t="s">
        <v>183</v>
      </c>
      <c r="B1438" s="196"/>
      <c r="C1438" s="155">
        <v>20000</v>
      </c>
      <c r="D1438" s="155">
        <v>20000</v>
      </c>
      <c r="E1438" s="155">
        <v>0</v>
      </c>
      <c r="F1438" s="156">
        <v>0</v>
      </c>
    </row>
    <row r="1439" spans="1:6" x14ac:dyDescent="0.25">
      <c r="A1439" s="195" t="s">
        <v>186</v>
      </c>
      <c r="B1439" s="196"/>
      <c r="C1439" s="155">
        <v>20000</v>
      </c>
      <c r="D1439" s="155">
        <v>20000</v>
      </c>
      <c r="E1439" s="155">
        <v>0</v>
      </c>
      <c r="F1439" s="156">
        <v>0</v>
      </c>
    </row>
    <row r="1440" spans="1:6" x14ac:dyDescent="0.25">
      <c r="A1440" s="163" t="s">
        <v>398</v>
      </c>
      <c r="B1440" s="163" t="s">
        <v>399</v>
      </c>
      <c r="C1440" s="164">
        <v>20000</v>
      </c>
      <c r="D1440" s="164">
        <v>20000</v>
      </c>
      <c r="E1440" s="164">
        <v>0</v>
      </c>
      <c r="F1440" s="165">
        <v>0</v>
      </c>
    </row>
    <row r="1441" spans="1:6" x14ac:dyDescent="0.25">
      <c r="A1441" s="157" t="s">
        <v>793</v>
      </c>
      <c r="B1441" s="157" t="s">
        <v>794</v>
      </c>
      <c r="C1441" s="158">
        <v>220000</v>
      </c>
      <c r="D1441" s="158">
        <v>220000</v>
      </c>
      <c r="E1441" s="158">
        <v>7758</v>
      </c>
      <c r="F1441" s="159">
        <v>3.53</v>
      </c>
    </row>
    <row r="1442" spans="1:6" x14ac:dyDescent="0.25">
      <c r="A1442" s="160" t="s">
        <v>795</v>
      </c>
      <c r="B1442" s="160" t="s">
        <v>796</v>
      </c>
      <c r="C1442" s="161">
        <v>150000</v>
      </c>
      <c r="D1442" s="161">
        <v>150000</v>
      </c>
      <c r="E1442" s="161">
        <v>3575</v>
      </c>
      <c r="F1442" s="162">
        <v>2.38</v>
      </c>
    </row>
    <row r="1443" spans="1:6" x14ac:dyDescent="0.25">
      <c r="A1443" s="195" t="s">
        <v>183</v>
      </c>
      <c r="B1443" s="196"/>
      <c r="C1443" s="155">
        <v>150000</v>
      </c>
      <c r="D1443" s="155">
        <v>150000</v>
      </c>
      <c r="E1443" s="155">
        <v>3575</v>
      </c>
      <c r="F1443" s="156">
        <v>2.38</v>
      </c>
    </row>
    <row r="1444" spans="1:6" x14ac:dyDescent="0.25">
      <c r="A1444" s="195" t="s">
        <v>186</v>
      </c>
      <c r="B1444" s="196"/>
      <c r="C1444" s="155">
        <v>150000</v>
      </c>
      <c r="D1444" s="155">
        <v>150000</v>
      </c>
      <c r="E1444" s="155">
        <v>3575</v>
      </c>
      <c r="F1444" s="156">
        <v>2.38</v>
      </c>
    </row>
    <row r="1445" spans="1:6" x14ac:dyDescent="0.25">
      <c r="A1445" s="163" t="s">
        <v>398</v>
      </c>
      <c r="B1445" s="163" t="s">
        <v>399</v>
      </c>
      <c r="C1445" s="164">
        <v>150000</v>
      </c>
      <c r="D1445" s="164">
        <v>150000</v>
      </c>
      <c r="E1445" s="164">
        <v>3575</v>
      </c>
      <c r="F1445" s="165">
        <v>2.38</v>
      </c>
    </row>
    <row r="1446" spans="1:6" x14ac:dyDescent="0.25">
      <c r="A1446" s="92" t="s">
        <v>723</v>
      </c>
      <c r="B1446" s="92" t="s">
        <v>724</v>
      </c>
      <c r="C1446" s="83" t="s">
        <v>0</v>
      </c>
      <c r="D1446" s="83" t="s">
        <v>0</v>
      </c>
      <c r="E1446" s="83">
        <v>3575</v>
      </c>
      <c r="F1446" s="84" t="s">
        <v>0</v>
      </c>
    </row>
    <row r="1447" spans="1:6" x14ac:dyDescent="0.25">
      <c r="A1447" s="160" t="s">
        <v>797</v>
      </c>
      <c r="B1447" s="160" t="s">
        <v>798</v>
      </c>
      <c r="C1447" s="161">
        <v>70000</v>
      </c>
      <c r="D1447" s="161">
        <v>70000</v>
      </c>
      <c r="E1447" s="161">
        <v>4183</v>
      </c>
      <c r="F1447" s="162">
        <v>5.98</v>
      </c>
    </row>
    <row r="1448" spans="1:6" x14ac:dyDescent="0.25">
      <c r="A1448" s="195" t="s">
        <v>183</v>
      </c>
      <c r="B1448" s="196"/>
      <c r="C1448" s="155">
        <v>70000</v>
      </c>
      <c r="D1448" s="155">
        <v>70000</v>
      </c>
      <c r="E1448" s="155">
        <v>4183</v>
      </c>
      <c r="F1448" s="156">
        <v>5.98</v>
      </c>
    </row>
    <row r="1449" spans="1:6" x14ac:dyDescent="0.25">
      <c r="A1449" s="195" t="s">
        <v>186</v>
      </c>
      <c r="B1449" s="196"/>
      <c r="C1449" s="155">
        <v>70000</v>
      </c>
      <c r="D1449" s="155">
        <v>70000</v>
      </c>
      <c r="E1449" s="155">
        <v>4183</v>
      </c>
      <c r="F1449" s="156">
        <v>5.98</v>
      </c>
    </row>
    <row r="1450" spans="1:6" x14ac:dyDescent="0.25">
      <c r="A1450" s="163" t="s">
        <v>326</v>
      </c>
      <c r="B1450" s="163" t="s">
        <v>327</v>
      </c>
      <c r="C1450" s="164">
        <v>0</v>
      </c>
      <c r="D1450" s="164">
        <v>0</v>
      </c>
      <c r="E1450" s="164">
        <v>3308</v>
      </c>
      <c r="F1450" s="165" t="s">
        <v>0</v>
      </c>
    </row>
    <row r="1451" spans="1:6" x14ac:dyDescent="0.25">
      <c r="A1451" s="92" t="s">
        <v>358</v>
      </c>
      <c r="B1451" s="92" t="s">
        <v>359</v>
      </c>
      <c r="C1451" s="83" t="s">
        <v>0</v>
      </c>
      <c r="D1451" s="83" t="s">
        <v>0</v>
      </c>
      <c r="E1451" s="83">
        <v>3308</v>
      </c>
      <c r="F1451" s="84" t="s">
        <v>0</v>
      </c>
    </row>
    <row r="1452" spans="1:6" x14ac:dyDescent="0.25">
      <c r="A1452" s="163" t="s">
        <v>398</v>
      </c>
      <c r="B1452" s="163" t="s">
        <v>399</v>
      </c>
      <c r="C1452" s="164">
        <v>70000</v>
      </c>
      <c r="D1452" s="164">
        <v>70000</v>
      </c>
      <c r="E1452" s="164">
        <v>875</v>
      </c>
      <c r="F1452" s="165">
        <v>1.25</v>
      </c>
    </row>
    <row r="1453" spans="1:6" x14ac:dyDescent="0.25">
      <c r="A1453" s="92" t="s">
        <v>723</v>
      </c>
      <c r="B1453" s="92" t="s">
        <v>724</v>
      </c>
      <c r="C1453" s="83" t="s">
        <v>0</v>
      </c>
      <c r="D1453" s="83" t="s">
        <v>0</v>
      </c>
      <c r="E1453" s="83">
        <v>875</v>
      </c>
      <c r="F1453" s="84" t="s">
        <v>0</v>
      </c>
    </row>
    <row r="1454" spans="1:6" x14ac:dyDescent="0.25">
      <c r="A1454" s="157" t="s">
        <v>799</v>
      </c>
      <c r="B1454" s="157" t="s">
        <v>800</v>
      </c>
      <c r="C1454" s="158">
        <v>1255000</v>
      </c>
      <c r="D1454" s="158">
        <v>1202250</v>
      </c>
      <c r="E1454" s="158">
        <v>9350</v>
      </c>
      <c r="F1454" s="159">
        <v>0.78</v>
      </c>
    </row>
    <row r="1455" spans="1:6" x14ac:dyDescent="0.25">
      <c r="A1455" s="160" t="s">
        <v>801</v>
      </c>
      <c r="B1455" s="160" t="s">
        <v>802</v>
      </c>
      <c r="C1455" s="161">
        <v>1055000</v>
      </c>
      <c r="D1455" s="161">
        <v>1002250</v>
      </c>
      <c r="E1455" s="161">
        <v>9350</v>
      </c>
      <c r="F1455" s="162">
        <v>0.93</v>
      </c>
    </row>
    <row r="1456" spans="1:6" x14ac:dyDescent="0.25">
      <c r="A1456" s="195" t="s">
        <v>183</v>
      </c>
      <c r="B1456" s="196"/>
      <c r="C1456" s="155">
        <v>1055000</v>
      </c>
      <c r="D1456" s="155">
        <v>1002250</v>
      </c>
      <c r="E1456" s="155">
        <v>9350</v>
      </c>
      <c r="F1456" s="156">
        <v>0.93</v>
      </c>
    </row>
    <row r="1457" spans="1:6" x14ac:dyDescent="0.25">
      <c r="A1457" s="195" t="s">
        <v>186</v>
      </c>
      <c r="B1457" s="196"/>
      <c r="C1457" s="155">
        <v>1055000</v>
      </c>
      <c r="D1457" s="155">
        <v>1002250</v>
      </c>
      <c r="E1457" s="155">
        <v>9350</v>
      </c>
      <c r="F1457" s="156">
        <v>0.93</v>
      </c>
    </row>
    <row r="1458" spans="1:6" x14ac:dyDescent="0.25">
      <c r="A1458" s="163" t="s">
        <v>803</v>
      </c>
      <c r="B1458" s="163" t="s">
        <v>804</v>
      </c>
      <c r="C1458" s="164">
        <v>1055000</v>
      </c>
      <c r="D1458" s="164">
        <v>1002250</v>
      </c>
      <c r="E1458" s="164">
        <v>9350</v>
      </c>
      <c r="F1458" s="165">
        <v>0.93</v>
      </c>
    </row>
    <row r="1459" spans="1:6" x14ac:dyDescent="0.25">
      <c r="A1459" s="92" t="s">
        <v>805</v>
      </c>
      <c r="B1459" s="92" t="s">
        <v>806</v>
      </c>
      <c r="C1459" s="83" t="s">
        <v>0</v>
      </c>
      <c r="D1459" s="83" t="s">
        <v>0</v>
      </c>
      <c r="E1459" s="83">
        <v>9350</v>
      </c>
      <c r="F1459" s="84" t="s">
        <v>0</v>
      </c>
    </row>
    <row r="1460" spans="1:6" x14ac:dyDescent="0.25">
      <c r="A1460" s="160" t="s">
        <v>807</v>
      </c>
      <c r="B1460" s="160" t="s">
        <v>808</v>
      </c>
      <c r="C1460" s="161">
        <v>200000</v>
      </c>
      <c r="D1460" s="161">
        <v>200000</v>
      </c>
      <c r="E1460" s="161">
        <v>0</v>
      </c>
      <c r="F1460" s="162">
        <v>0</v>
      </c>
    </row>
    <row r="1461" spans="1:6" x14ac:dyDescent="0.25">
      <c r="A1461" s="195" t="s">
        <v>183</v>
      </c>
      <c r="B1461" s="196"/>
      <c r="C1461" s="155">
        <v>200000</v>
      </c>
      <c r="D1461" s="155">
        <v>200000</v>
      </c>
      <c r="E1461" s="155">
        <v>0</v>
      </c>
      <c r="F1461" s="156">
        <v>0</v>
      </c>
    </row>
    <row r="1462" spans="1:6" x14ac:dyDescent="0.25">
      <c r="A1462" s="195" t="s">
        <v>186</v>
      </c>
      <c r="B1462" s="196"/>
      <c r="C1462" s="155">
        <v>200000</v>
      </c>
      <c r="D1462" s="155">
        <v>200000</v>
      </c>
      <c r="E1462" s="155">
        <v>0</v>
      </c>
      <c r="F1462" s="156">
        <v>0</v>
      </c>
    </row>
    <row r="1463" spans="1:6" x14ac:dyDescent="0.25">
      <c r="A1463" s="163" t="s">
        <v>398</v>
      </c>
      <c r="B1463" s="163" t="s">
        <v>399</v>
      </c>
      <c r="C1463" s="164">
        <v>200000</v>
      </c>
      <c r="D1463" s="164">
        <v>200000</v>
      </c>
      <c r="E1463" s="164">
        <v>0</v>
      </c>
      <c r="F1463" s="165">
        <v>0</v>
      </c>
    </row>
    <row r="1464" spans="1:6" x14ac:dyDescent="0.25">
      <c r="A1464" s="157" t="s">
        <v>809</v>
      </c>
      <c r="B1464" s="157" t="s">
        <v>810</v>
      </c>
      <c r="C1464" s="158">
        <v>25000</v>
      </c>
      <c r="D1464" s="158">
        <v>25000</v>
      </c>
      <c r="E1464" s="158">
        <v>0</v>
      </c>
      <c r="F1464" s="159">
        <v>0</v>
      </c>
    </row>
    <row r="1465" spans="1:6" x14ac:dyDescent="0.25">
      <c r="A1465" s="160" t="s">
        <v>811</v>
      </c>
      <c r="B1465" s="160" t="s">
        <v>812</v>
      </c>
      <c r="C1465" s="161">
        <v>25000</v>
      </c>
      <c r="D1465" s="161">
        <v>25000</v>
      </c>
      <c r="E1465" s="161">
        <v>0</v>
      </c>
      <c r="F1465" s="162">
        <v>0</v>
      </c>
    </row>
    <row r="1466" spans="1:6" x14ac:dyDescent="0.25">
      <c r="A1466" s="195" t="s">
        <v>183</v>
      </c>
      <c r="B1466" s="196"/>
      <c r="C1466" s="155">
        <v>25000</v>
      </c>
      <c r="D1466" s="155">
        <v>25000</v>
      </c>
      <c r="E1466" s="155">
        <v>0</v>
      </c>
      <c r="F1466" s="156">
        <v>0</v>
      </c>
    </row>
    <row r="1467" spans="1:6" x14ac:dyDescent="0.25">
      <c r="A1467" s="195" t="s">
        <v>186</v>
      </c>
      <c r="B1467" s="196"/>
      <c r="C1467" s="155">
        <v>25000</v>
      </c>
      <c r="D1467" s="155">
        <v>25000</v>
      </c>
      <c r="E1467" s="155">
        <v>0</v>
      </c>
      <c r="F1467" s="156">
        <v>0</v>
      </c>
    </row>
    <row r="1468" spans="1:6" x14ac:dyDescent="0.25">
      <c r="A1468" s="163" t="s">
        <v>398</v>
      </c>
      <c r="B1468" s="163" t="s">
        <v>399</v>
      </c>
      <c r="C1468" s="164">
        <v>25000</v>
      </c>
      <c r="D1468" s="164">
        <v>25000</v>
      </c>
      <c r="E1468" s="164">
        <v>0</v>
      </c>
      <c r="F1468" s="165">
        <v>0</v>
      </c>
    </row>
    <row r="1469" spans="1:6" x14ac:dyDescent="0.25">
      <c r="A1469" s="157" t="s">
        <v>813</v>
      </c>
      <c r="B1469" s="157" t="s">
        <v>814</v>
      </c>
      <c r="C1469" s="158">
        <v>80000</v>
      </c>
      <c r="D1469" s="158">
        <v>80000</v>
      </c>
      <c r="E1469" s="158">
        <v>5800</v>
      </c>
      <c r="F1469" s="159">
        <v>7.25</v>
      </c>
    </row>
    <row r="1470" spans="1:6" x14ac:dyDescent="0.25">
      <c r="A1470" s="160" t="s">
        <v>815</v>
      </c>
      <c r="B1470" s="160" t="s">
        <v>816</v>
      </c>
      <c r="C1470" s="161">
        <v>30000</v>
      </c>
      <c r="D1470" s="161">
        <v>30000</v>
      </c>
      <c r="E1470" s="161">
        <v>625</v>
      </c>
      <c r="F1470" s="162">
        <v>2.08</v>
      </c>
    </row>
    <row r="1471" spans="1:6" x14ac:dyDescent="0.25">
      <c r="A1471" s="195" t="s">
        <v>183</v>
      </c>
      <c r="B1471" s="196"/>
      <c r="C1471" s="155">
        <v>30000</v>
      </c>
      <c r="D1471" s="155">
        <v>30000</v>
      </c>
      <c r="E1471" s="155">
        <v>625</v>
      </c>
      <c r="F1471" s="156">
        <v>2.08</v>
      </c>
    </row>
    <row r="1472" spans="1:6" x14ac:dyDescent="0.25">
      <c r="A1472" s="195" t="s">
        <v>186</v>
      </c>
      <c r="B1472" s="196"/>
      <c r="C1472" s="155">
        <v>30000</v>
      </c>
      <c r="D1472" s="155">
        <v>30000</v>
      </c>
      <c r="E1472" s="155">
        <v>625</v>
      </c>
      <c r="F1472" s="156">
        <v>2.08</v>
      </c>
    </row>
    <row r="1473" spans="1:6" x14ac:dyDescent="0.25">
      <c r="A1473" s="163" t="s">
        <v>398</v>
      </c>
      <c r="B1473" s="163" t="s">
        <v>399</v>
      </c>
      <c r="C1473" s="164">
        <v>30000</v>
      </c>
      <c r="D1473" s="164">
        <v>30000</v>
      </c>
      <c r="E1473" s="164">
        <v>625</v>
      </c>
      <c r="F1473" s="165">
        <v>2.08</v>
      </c>
    </row>
    <row r="1474" spans="1:6" x14ac:dyDescent="0.25">
      <c r="A1474" s="92" t="s">
        <v>717</v>
      </c>
      <c r="B1474" s="92" t="s">
        <v>718</v>
      </c>
      <c r="C1474" s="83" t="s">
        <v>0</v>
      </c>
      <c r="D1474" s="83" t="s">
        <v>0</v>
      </c>
      <c r="E1474" s="83">
        <v>625</v>
      </c>
      <c r="F1474" s="84" t="s">
        <v>0</v>
      </c>
    </row>
    <row r="1475" spans="1:6" x14ac:dyDescent="0.25">
      <c r="A1475" s="160" t="s">
        <v>817</v>
      </c>
      <c r="B1475" s="160" t="s">
        <v>818</v>
      </c>
      <c r="C1475" s="161">
        <v>20000</v>
      </c>
      <c r="D1475" s="161">
        <v>20000</v>
      </c>
      <c r="E1475" s="161">
        <v>0</v>
      </c>
      <c r="F1475" s="162">
        <v>0</v>
      </c>
    </row>
    <row r="1476" spans="1:6" x14ac:dyDescent="0.25">
      <c r="A1476" s="195" t="s">
        <v>183</v>
      </c>
      <c r="B1476" s="196"/>
      <c r="C1476" s="155">
        <v>20000</v>
      </c>
      <c r="D1476" s="155">
        <v>20000</v>
      </c>
      <c r="E1476" s="155">
        <v>0</v>
      </c>
      <c r="F1476" s="156">
        <v>0</v>
      </c>
    </row>
    <row r="1477" spans="1:6" x14ac:dyDescent="0.25">
      <c r="A1477" s="195" t="s">
        <v>186</v>
      </c>
      <c r="B1477" s="196"/>
      <c r="C1477" s="155">
        <v>20000</v>
      </c>
      <c r="D1477" s="155">
        <v>20000</v>
      </c>
      <c r="E1477" s="155">
        <v>0</v>
      </c>
      <c r="F1477" s="156">
        <v>0</v>
      </c>
    </row>
    <row r="1478" spans="1:6" x14ac:dyDescent="0.25">
      <c r="A1478" s="163" t="s">
        <v>398</v>
      </c>
      <c r="B1478" s="163" t="s">
        <v>399</v>
      </c>
      <c r="C1478" s="164">
        <v>20000</v>
      </c>
      <c r="D1478" s="164">
        <v>20000</v>
      </c>
      <c r="E1478" s="164">
        <v>0</v>
      </c>
      <c r="F1478" s="165">
        <v>0</v>
      </c>
    </row>
    <row r="1479" spans="1:6" x14ac:dyDescent="0.25">
      <c r="A1479" s="160" t="s">
        <v>819</v>
      </c>
      <c r="B1479" s="160" t="s">
        <v>820</v>
      </c>
      <c r="C1479" s="161">
        <v>30000</v>
      </c>
      <c r="D1479" s="161">
        <v>30000</v>
      </c>
      <c r="E1479" s="161">
        <v>5175</v>
      </c>
      <c r="F1479" s="162">
        <v>17.25</v>
      </c>
    </row>
    <row r="1480" spans="1:6" x14ac:dyDescent="0.25">
      <c r="A1480" s="195" t="s">
        <v>183</v>
      </c>
      <c r="B1480" s="196"/>
      <c r="C1480" s="155">
        <v>30000</v>
      </c>
      <c r="D1480" s="155">
        <v>30000</v>
      </c>
      <c r="E1480" s="155">
        <v>5175</v>
      </c>
      <c r="F1480" s="156">
        <v>17.25</v>
      </c>
    </row>
    <row r="1481" spans="1:6" x14ac:dyDescent="0.25">
      <c r="A1481" s="195" t="s">
        <v>186</v>
      </c>
      <c r="B1481" s="196"/>
      <c r="C1481" s="155">
        <v>30000</v>
      </c>
      <c r="D1481" s="155">
        <v>30000</v>
      </c>
      <c r="E1481" s="155">
        <v>5175</v>
      </c>
      <c r="F1481" s="156">
        <v>17.25</v>
      </c>
    </row>
    <row r="1482" spans="1:6" x14ac:dyDescent="0.25">
      <c r="A1482" s="163" t="s">
        <v>398</v>
      </c>
      <c r="B1482" s="163" t="s">
        <v>399</v>
      </c>
      <c r="C1482" s="164">
        <v>30000</v>
      </c>
      <c r="D1482" s="164">
        <v>30000</v>
      </c>
      <c r="E1482" s="164">
        <v>5175</v>
      </c>
      <c r="F1482" s="165">
        <v>17.25</v>
      </c>
    </row>
    <row r="1483" spans="1:6" x14ac:dyDescent="0.25">
      <c r="A1483" s="92" t="s">
        <v>717</v>
      </c>
      <c r="B1483" s="92" t="s">
        <v>718</v>
      </c>
      <c r="C1483" s="83" t="s">
        <v>0</v>
      </c>
      <c r="D1483" s="83" t="s">
        <v>0</v>
      </c>
      <c r="E1483" s="83">
        <v>5175</v>
      </c>
      <c r="F1483" s="84" t="s">
        <v>0</v>
      </c>
    </row>
    <row r="1484" spans="1:6" x14ac:dyDescent="0.25">
      <c r="A1484" s="157" t="s">
        <v>821</v>
      </c>
      <c r="B1484" s="157" t="s">
        <v>822</v>
      </c>
      <c r="C1484" s="158">
        <v>1370000</v>
      </c>
      <c r="D1484" s="158">
        <v>1370000</v>
      </c>
      <c r="E1484" s="158">
        <v>147802.26999999999</v>
      </c>
      <c r="F1484" s="159">
        <v>10.79</v>
      </c>
    </row>
    <row r="1485" spans="1:6" x14ac:dyDescent="0.25">
      <c r="A1485" s="160" t="s">
        <v>823</v>
      </c>
      <c r="B1485" s="160" t="s">
        <v>824</v>
      </c>
      <c r="C1485" s="161">
        <v>30000</v>
      </c>
      <c r="D1485" s="161">
        <v>30000</v>
      </c>
      <c r="E1485" s="161">
        <v>2151.25</v>
      </c>
      <c r="F1485" s="162">
        <v>7.17</v>
      </c>
    </row>
    <row r="1486" spans="1:6" x14ac:dyDescent="0.25">
      <c r="A1486" s="195" t="s">
        <v>183</v>
      </c>
      <c r="B1486" s="196"/>
      <c r="C1486" s="155">
        <v>30000</v>
      </c>
      <c r="D1486" s="155">
        <v>30000</v>
      </c>
      <c r="E1486" s="155">
        <v>2151.25</v>
      </c>
      <c r="F1486" s="156">
        <v>7.17</v>
      </c>
    </row>
    <row r="1487" spans="1:6" x14ac:dyDescent="0.25">
      <c r="A1487" s="195" t="s">
        <v>186</v>
      </c>
      <c r="B1487" s="196"/>
      <c r="C1487" s="155">
        <v>30000</v>
      </c>
      <c r="D1487" s="155">
        <v>30000</v>
      </c>
      <c r="E1487" s="155">
        <v>2151.25</v>
      </c>
      <c r="F1487" s="156">
        <v>7.17</v>
      </c>
    </row>
    <row r="1488" spans="1:6" x14ac:dyDescent="0.25">
      <c r="A1488" s="163" t="s">
        <v>398</v>
      </c>
      <c r="B1488" s="163" t="s">
        <v>399</v>
      </c>
      <c r="C1488" s="164">
        <v>30000</v>
      </c>
      <c r="D1488" s="164">
        <v>30000</v>
      </c>
      <c r="E1488" s="164">
        <v>2151.25</v>
      </c>
      <c r="F1488" s="165">
        <v>7.17</v>
      </c>
    </row>
    <row r="1489" spans="1:6" x14ac:dyDescent="0.25">
      <c r="A1489" s="92" t="s">
        <v>723</v>
      </c>
      <c r="B1489" s="92" t="s">
        <v>724</v>
      </c>
      <c r="C1489" s="83" t="s">
        <v>0</v>
      </c>
      <c r="D1489" s="83" t="s">
        <v>0</v>
      </c>
      <c r="E1489" s="83">
        <v>2151.25</v>
      </c>
      <c r="F1489" s="84" t="s">
        <v>0</v>
      </c>
    </row>
    <row r="1490" spans="1:6" x14ac:dyDescent="0.25">
      <c r="A1490" s="160" t="s">
        <v>825</v>
      </c>
      <c r="B1490" s="160" t="s">
        <v>826</v>
      </c>
      <c r="C1490" s="161">
        <v>1100000</v>
      </c>
      <c r="D1490" s="161">
        <v>1100000</v>
      </c>
      <c r="E1490" s="161">
        <v>142438.63</v>
      </c>
      <c r="F1490" s="162">
        <v>12.95</v>
      </c>
    </row>
    <row r="1491" spans="1:6" x14ac:dyDescent="0.25">
      <c r="A1491" s="195" t="s">
        <v>183</v>
      </c>
      <c r="B1491" s="196"/>
      <c r="C1491" s="155">
        <v>700000</v>
      </c>
      <c r="D1491" s="155">
        <v>700000</v>
      </c>
      <c r="E1491" s="155">
        <v>3500</v>
      </c>
      <c r="F1491" s="156">
        <v>0.5</v>
      </c>
    </row>
    <row r="1492" spans="1:6" x14ac:dyDescent="0.25">
      <c r="A1492" s="195" t="s">
        <v>186</v>
      </c>
      <c r="B1492" s="196"/>
      <c r="C1492" s="155">
        <v>700000</v>
      </c>
      <c r="D1492" s="155">
        <v>700000</v>
      </c>
      <c r="E1492" s="155">
        <v>3500</v>
      </c>
      <c r="F1492" s="156">
        <v>0.5</v>
      </c>
    </row>
    <row r="1493" spans="1:6" x14ac:dyDescent="0.25">
      <c r="A1493" s="163" t="s">
        <v>398</v>
      </c>
      <c r="B1493" s="163" t="s">
        <v>399</v>
      </c>
      <c r="C1493" s="164">
        <v>700000</v>
      </c>
      <c r="D1493" s="164">
        <v>700000</v>
      </c>
      <c r="E1493" s="164">
        <v>3500</v>
      </c>
      <c r="F1493" s="165">
        <v>0.5</v>
      </c>
    </row>
    <row r="1494" spans="1:6" x14ac:dyDescent="0.25">
      <c r="A1494" s="92" t="s">
        <v>723</v>
      </c>
      <c r="B1494" s="92" t="s">
        <v>724</v>
      </c>
      <c r="C1494" s="83" t="s">
        <v>0</v>
      </c>
      <c r="D1494" s="83" t="s">
        <v>0</v>
      </c>
      <c r="E1494" s="83">
        <v>3500</v>
      </c>
      <c r="F1494" s="84" t="s">
        <v>0</v>
      </c>
    </row>
    <row r="1495" spans="1:6" x14ac:dyDescent="0.25">
      <c r="A1495" s="195" t="s">
        <v>191</v>
      </c>
      <c r="B1495" s="196"/>
      <c r="C1495" s="155">
        <v>400000</v>
      </c>
      <c r="D1495" s="155">
        <v>400000</v>
      </c>
      <c r="E1495" s="155">
        <v>138938.63</v>
      </c>
      <c r="F1495" s="156">
        <v>34.729999999999997</v>
      </c>
    </row>
    <row r="1496" spans="1:6" x14ac:dyDescent="0.25">
      <c r="A1496" s="195" t="s">
        <v>192</v>
      </c>
      <c r="B1496" s="196"/>
      <c r="C1496" s="155">
        <v>400000</v>
      </c>
      <c r="D1496" s="155">
        <v>400000</v>
      </c>
      <c r="E1496" s="155">
        <v>138938.63</v>
      </c>
      <c r="F1496" s="156">
        <v>34.729999999999997</v>
      </c>
    </row>
    <row r="1497" spans="1:6" x14ac:dyDescent="0.25">
      <c r="A1497" s="163" t="s">
        <v>392</v>
      </c>
      <c r="B1497" s="163" t="s">
        <v>393</v>
      </c>
      <c r="C1497" s="164" t="s">
        <v>0</v>
      </c>
      <c r="D1497" s="164">
        <v>0</v>
      </c>
      <c r="E1497" s="164">
        <v>138938.63</v>
      </c>
      <c r="F1497" s="165" t="s">
        <v>0</v>
      </c>
    </row>
    <row r="1498" spans="1:6" x14ac:dyDescent="0.25">
      <c r="A1498" s="92" t="s">
        <v>827</v>
      </c>
      <c r="B1498" s="92" t="s">
        <v>828</v>
      </c>
      <c r="C1498" s="83" t="s">
        <v>0</v>
      </c>
      <c r="D1498" s="83" t="s">
        <v>0</v>
      </c>
      <c r="E1498" s="83">
        <v>138938.63</v>
      </c>
      <c r="F1498" s="84" t="s">
        <v>0</v>
      </c>
    </row>
    <row r="1499" spans="1:6" x14ac:dyDescent="0.25">
      <c r="A1499" s="163" t="s">
        <v>398</v>
      </c>
      <c r="B1499" s="163" t="s">
        <v>399</v>
      </c>
      <c r="C1499" s="164">
        <v>400000</v>
      </c>
      <c r="D1499" s="164">
        <v>400000</v>
      </c>
      <c r="E1499" s="164">
        <v>0</v>
      </c>
      <c r="F1499" s="165">
        <v>0</v>
      </c>
    </row>
    <row r="1500" spans="1:6" x14ac:dyDescent="0.25">
      <c r="A1500" s="160" t="s">
        <v>829</v>
      </c>
      <c r="B1500" s="160" t="s">
        <v>830</v>
      </c>
      <c r="C1500" s="161">
        <v>100000</v>
      </c>
      <c r="D1500" s="161">
        <v>100000</v>
      </c>
      <c r="E1500" s="161">
        <v>24.89</v>
      </c>
      <c r="F1500" s="162">
        <v>0.02</v>
      </c>
    </row>
    <row r="1501" spans="1:6" x14ac:dyDescent="0.25">
      <c r="A1501" s="195" t="s">
        <v>183</v>
      </c>
      <c r="B1501" s="196"/>
      <c r="C1501" s="155">
        <v>20000</v>
      </c>
      <c r="D1501" s="155">
        <v>20000</v>
      </c>
      <c r="E1501" s="155">
        <v>24.89</v>
      </c>
      <c r="F1501" s="156">
        <v>0.12</v>
      </c>
    </row>
    <row r="1502" spans="1:6" x14ac:dyDescent="0.25">
      <c r="A1502" s="195" t="s">
        <v>186</v>
      </c>
      <c r="B1502" s="196"/>
      <c r="C1502" s="155">
        <v>20000</v>
      </c>
      <c r="D1502" s="155">
        <v>20000</v>
      </c>
      <c r="E1502" s="155">
        <v>24.89</v>
      </c>
      <c r="F1502" s="156">
        <v>0.12</v>
      </c>
    </row>
    <row r="1503" spans="1:6" x14ac:dyDescent="0.25">
      <c r="A1503" s="163" t="s">
        <v>398</v>
      </c>
      <c r="B1503" s="163" t="s">
        <v>399</v>
      </c>
      <c r="C1503" s="164">
        <v>20000</v>
      </c>
      <c r="D1503" s="164">
        <v>20000</v>
      </c>
      <c r="E1503" s="164">
        <v>24.89</v>
      </c>
      <c r="F1503" s="165">
        <v>0.12</v>
      </c>
    </row>
    <row r="1504" spans="1:6" x14ac:dyDescent="0.25">
      <c r="A1504" s="92" t="s">
        <v>723</v>
      </c>
      <c r="B1504" s="92" t="s">
        <v>724</v>
      </c>
      <c r="C1504" s="83" t="s">
        <v>0</v>
      </c>
      <c r="D1504" s="83" t="s">
        <v>0</v>
      </c>
      <c r="E1504" s="83">
        <v>24.89</v>
      </c>
      <c r="F1504" s="84" t="s">
        <v>0</v>
      </c>
    </row>
    <row r="1505" spans="1:6" x14ac:dyDescent="0.25">
      <c r="A1505" s="195" t="s">
        <v>191</v>
      </c>
      <c r="B1505" s="196"/>
      <c r="C1505" s="155">
        <v>80000</v>
      </c>
      <c r="D1505" s="155">
        <v>80000</v>
      </c>
      <c r="E1505" s="155">
        <v>0</v>
      </c>
      <c r="F1505" s="156">
        <v>0</v>
      </c>
    </row>
    <row r="1506" spans="1:6" x14ac:dyDescent="0.25">
      <c r="A1506" s="195" t="s">
        <v>193</v>
      </c>
      <c r="B1506" s="196"/>
      <c r="C1506" s="155">
        <v>80000</v>
      </c>
      <c r="D1506" s="155">
        <v>80000</v>
      </c>
      <c r="E1506" s="155">
        <v>0</v>
      </c>
      <c r="F1506" s="156">
        <v>0</v>
      </c>
    </row>
    <row r="1507" spans="1:6" x14ac:dyDescent="0.25">
      <c r="A1507" s="163" t="s">
        <v>398</v>
      </c>
      <c r="B1507" s="163" t="s">
        <v>399</v>
      </c>
      <c r="C1507" s="164">
        <v>80000</v>
      </c>
      <c r="D1507" s="164">
        <v>80000</v>
      </c>
      <c r="E1507" s="164">
        <v>0</v>
      </c>
      <c r="F1507" s="165">
        <v>0</v>
      </c>
    </row>
    <row r="1508" spans="1:6" x14ac:dyDescent="0.25">
      <c r="A1508" s="160" t="s">
        <v>831</v>
      </c>
      <c r="B1508" s="160" t="s">
        <v>832</v>
      </c>
      <c r="C1508" s="161">
        <v>140000</v>
      </c>
      <c r="D1508" s="161">
        <v>140000</v>
      </c>
      <c r="E1508" s="161">
        <v>3187.5</v>
      </c>
      <c r="F1508" s="162">
        <v>2.2799999999999998</v>
      </c>
    </row>
    <row r="1509" spans="1:6" x14ac:dyDescent="0.25">
      <c r="A1509" s="195" t="s">
        <v>183</v>
      </c>
      <c r="B1509" s="196"/>
      <c r="C1509" s="155">
        <v>140000</v>
      </c>
      <c r="D1509" s="155">
        <v>140000</v>
      </c>
      <c r="E1509" s="155">
        <v>3187.5</v>
      </c>
      <c r="F1509" s="156">
        <v>2.2799999999999998</v>
      </c>
    </row>
    <row r="1510" spans="1:6" x14ac:dyDescent="0.25">
      <c r="A1510" s="195" t="s">
        <v>189</v>
      </c>
      <c r="B1510" s="196"/>
      <c r="C1510" s="155">
        <v>140000</v>
      </c>
      <c r="D1510" s="155">
        <v>140000</v>
      </c>
      <c r="E1510" s="155">
        <v>3187.5</v>
      </c>
      <c r="F1510" s="156">
        <v>2.2799999999999998</v>
      </c>
    </row>
    <row r="1511" spans="1:6" x14ac:dyDescent="0.25">
      <c r="A1511" s="163" t="s">
        <v>398</v>
      </c>
      <c r="B1511" s="163" t="s">
        <v>399</v>
      </c>
      <c r="C1511" s="164">
        <v>140000</v>
      </c>
      <c r="D1511" s="164">
        <v>140000</v>
      </c>
      <c r="E1511" s="164">
        <v>3187.5</v>
      </c>
      <c r="F1511" s="165">
        <v>2.2799999999999998</v>
      </c>
    </row>
    <row r="1512" spans="1:6" x14ac:dyDescent="0.25">
      <c r="A1512" s="92" t="s">
        <v>723</v>
      </c>
      <c r="B1512" s="92" t="s">
        <v>724</v>
      </c>
      <c r="C1512" s="83" t="s">
        <v>0</v>
      </c>
      <c r="D1512" s="83" t="s">
        <v>0</v>
      </c>
      <c r="E1512" s="83">
        <v>3187.5</v>
      </c>
      <c r="F1512" s="84" t="s">
        <v>0</v>
      </c>
    </row>
    <row r="1513" spans="1:6" x14ac:dyDescent="0.25">
      <c r="A1513" s="157" t="s">
        <v>833</v>
      </c>
      <c r="B1513" s="157" t="s">
        <v>834</v>
      </c>
      <c r="C1513" s="158">
        <v>85000</v>
      </c>
      <c r="D1513" s="158">
        <v>85000</v>
      </c>
      <c r="E1513" s="158">
        <v>0</v>
      </c>
      <c r="F1513" s="159">
        <v>0</v>
      </c>
    </row>
    <row r="1514" spans="1:6" x14ac:dyDescent="0.25">
      <c r="A1514" s="160" t="s">
        <v>835</v>
      </c>
      <c r="B1514" s="160" t="s">
        <v>836</v>
      </c>
      <c r="C1514" s="161">
        <v>85000</v>
      </c>
      <c r="D1514" s="161">
        <v>85000</v>
      </c>
      <c r="E1514" s="161">
        <v>0</v>
      </c>
      <c r="F1514" s="162">
        <v>0</v>
      </c>
    </row>
    <row r="1515" spans="1:6" x14ac:dyDescent="0.25">
      <c r="A1515" s="195" t="s">
        <v>183</v>
      </c>
      <c r="B1515" s="196"/>
      <c r="C1515" s="155">
        <v>85000</v>
      </c>
      <c r="D1515" s="155">
        <v>85000</v>
      </c>
      <c r="E1515" s="155">
        <v>0</v>
      </c>
      <c r="F1515" s="156">
        <v>0</v>
      </c>
    </row>
    <row r="1516" spans="1:6" x14ac:dyDescent="0.25">
      <c r="A1516" s="195" t="s">
        <v>186</v>
      </c>
      <c r="B1516" s="196"/>
      <c r="C1516" s="155">
        <v>85000</v>
      </c>
      <c r="D1516" s="155">
        <v>85000</v>
      </c>
      <c r="E1516" s="155">
        <v>0</v>
      </c>
      <c r="F1516" s="156">
        <v>0</v>
      </c>
    </row>
    <row r="1517" spans="1:6" x14ac:dyDescent="0.25">
      <c r="A1517" s="163" t="s">
        <v>398</v>
      </c>
      <c r="B1517" s="163" t="s">
        <v>399</v>
      </c>
      <c r="C1517" s="164">
        <v>85000</v>
      </c>
      <c r="D1517" s="164">
        <v>85000</v>
      </c>
      <c r="E1517" s="164">
        <v>0</v>
      </c>
      <c r="F1517" s="165">
        <v>0</v>
      </c>
    </row>
    <row r="1518" spans="1:6" x14ac:dyDescent="0.25">
      <c r="A1518" s="157" t="s">
        <v>837</v>
      </c>
      <c r="B1518" s="157" t="s">
        <v>838</v>
      </c>
      <c r="C1518" s="158">
        <v>10000</v>
      </c>
      <c r="D1518" s="158">
        <v>10000</v>
      </c>
      <c r="E1518" s="158">
        <v>0</v>
      </c>
      <c r="F1518" s="159">
        <v>0</v>
      </c>
    </row>
    <row r="1519" spans="1:6" x14ac:dyDescent="0.25">
      <c r="A1519" s="160" t="s">
        <v>839</v>
      </c>
      <c r="B1519" s="160" t="s">
        <v>776</v>
      </c>
      <c r="C1519" s="161">
        <v>10000</v>
      </c>
      <c r="D1519" s="161">
        <v>10000</v>
      </c>
      <c r="E1519" s="161">
        <v>0</v>
      </c>
      <c r="F1519" s="162">
        <v>0</v>
      </c>
    </row>
    <row r="1520" spans="1:6" x14ac:dyDescent="0.25">
      <c r="A1520" s="195" t="s">
        <v>183</v>
      </c>
      <c r="B1520" s="196"/>
      <c r="C1520" s="155">
        <v>10000</v>
      </c>
      <c r="D1520" s="155">
        <v>10000</v>
      </c>
      <c r="E1520" s="155">
        <v>0</v>
      </c>
      <c r="F1520" s="156">
        <v>0</v>
      </c>
    </row>
    <row r="1521" spans="1:6" x14ac:dyDescent="0.25">
      <c r="A1521" s="195" t="s">
        <v>186</v>
      </c>
      <c r="B1521" s="196"/>
      <c r="C1521" s="155">
        <v>10000</v>
      </c>
      <c r="D1521" s="155">
        <v>10000</v>
      </c>
      <c r="E1521" s="155">
        <v>0</v>
      </c>
      <c r="F1521" s="156">
        <v>0</v>
      </c>
    </row>
    <row r="1522" spans="1:6" x14ac:dyDescent="0.25">
      <c r="A1522" s="163" t="s">
        <v>398</v>
      </c>
      <c r="B1522" s="163" t="s">
        <v>399</v>
      </c>
      <c r="C1522" s="164">
        <v>10000</v>
      </c>
      <c r="D1522" s="164">
        <v>10000</v>
      </c>
      <c r="E1522" s="164">
        <v>0</v>
      </c>
      <c r="F1522" s="165">
        <v>0</v>
      </c>
    </row>
    <row r="1523" spans="1:6" x14ac:dyDescent="0.25">
      <c r="A1523" s="157" t="s">
        <v>840</v>
      </c>
      <c r="B1523" s="157" t="s">
        <v>841</v>
      </c>
      <c r="C1523" s="158">
        <v>50000</v>
      </c>
      <c r="D1523" s="158">
        <v>50000</v>
      </c>
      <c r="E1523" s="158">
        <v>27370.799999999999</v>
      </c>
      <c r="F1523" s="159">
        <v>54.74</v>
      </c>
    </row>
    <row r="1524" spans="1:6" x14ac:dyDescent="0.25">
      <c r="A1524" s="160" t="s">
        <v>842</v>
      </c>
      <c r="B1524" s="160" t="s">
        <v>843</v>
      </c>
      <c r="C1524" s="161">
        <v>50000</v>
      </c>
      <c r="D1524" s="161">
        <v>50000</v>
      </c>
      <c r="E1524" s="161">
        <v>27370.799999999999</v>
      </c>
      <c r="F1524" s="162">
        <v>54.74</v>
      </c>
    </row>
    <row r="1525" spans="1:6" x14ac:dyDescent="0.25">
      <c r="A1525" s="195" t="s">
        <v>183</v>
      </c>
      <c r="B1525" s="196"/>
      <c r="C1525" s="155">
        <v>50000</v>
      </c>
      <c r="D1525" s="155">
        <v>50000</v>
      </c>
      <c r="E1525" s="155">
        <v>27370.799999999999</v>
      </c>
      <c r="F1525" s="156">
        <v>54.74</v>
      </c>
    </row>
    <row r="1526" spans="1:6" x14ac:dyDescent="0.25">
      <c r="A1526" s="195" t="s">
        <v>186</v>
      </c>
      <c r="B1526" s="196"/>
      <c r="C1526" s="155">
        <v>50000</v>
      </c>
      <c r="D1526" s="155">
        <v>50000</v>
      </c>
      <c r="E1526" s="155">
        <v>27370.799999999999</v>
      </c>
      <c r="F1526" s="156">
        <v>54.74</v>
      </c>
    </row>
    <row r="1527" spans="1:6" x14ac:dyDescent="0.25">
      <c r="A1527" s="163" t="s">
        <v>326</v>
      </c>
      <c r="B1527" s="163" t="s">
        <v>327</v>
      </c>
      <c r="C1527" s="164">
        <v>50000</v>
      </c>
      <c r="D1527" s="164">
        <v>50000</v>
      </c>
      <c r="E1527" s="164">
        <v>27370.799999999999</v>
      </c>
      <c r="F1527" s="165">
        <v>54.74</v>
      </c>
    </row>
    <row r="1528" spans="1:6" x14ac:dyDescent="0.25">
      <c r="A1528" s="92" t="s">
        <v>348</v>
      </c>
      <c r="B1528" s="92" t="s">
        <v>349</v>
      </c>
      <c r="C1528" s="83" t="s">
        <v>0</v>
      </c>
      <c r="D1528" s="83" t="s">
        <v>0</v>
      </c>
      <c r="E1528" s="83">
        <v>27370.799999999999</v>
      </c>
      <c r="F1528" s="84" t="s">
        <v>0</v>
      </c>
    </row>
    <row r="1529" spans="1:6" x14ac:dyDescent="0.25">
      <c r="A1529" s="157" t="s">
        <v>844</v>
      </c>
      <c r="B1529" s="157" t="s">
        <v>845</v>
      </c>
      <c r="C1529" s="158">
        <v>1836000</v>
      </c>
      <c r="D1529" s="158">
        <v>1836000</v>
      </c>
      <c r="E1529" s="158">
        <v>788614.12</v>
      </c>
      <c r="F1529" s="159">
        <v>42.95</v>
      </c>
    </row>
    <row r="1530" spans="1:6" x14ac:dyDescent="0.25">
      <c r="A1530" s="160" t="s">
        <v>846</v>
      </c>
      <c r="B1530" s="160" t="s">
        <v>847</v>
      </c>
      <c r="C1530" s="161">
        <v>1830000</v>
      </c>
      <c r="D1530" s="161">
        <v>1830000</v>
      </c>
      <c r="E1530" s="161">
        <v>788614.12</v>
      </c>
      <c r="F1530" s="162">
        <v>43.09</v>
      </c>
    </row>
    <row r="1531" spans="1:6" x14ac:dyDescent="0.25">
      <c r="A1531" s="195" t="s">
        <v>178</v>
      </c>
      <c r="B1531" s="196"/>
      <c r="C1531" s="155">
        <v>87942.27</v>
      </c>
      <c r="D1531" s="155">
        <v>87942.27</v>
      </c>
      <c r="E1531" s="155">
        <v>0</v>
      </c>
      <c r="F1531" s="156">
        <v>0</v>
      </c>
    </row>
    <row r="1532" spans="1:6" x14ac:dyDescent="0.25">
      <c r="A1532" s="195" t="s">
        <v>179</v>
      </c>
      <c r="B1532" s="196"/>
      <c r="C1532" s="155">
        <v>87942.27</v>
      </c>
      <c r="D1532" s="155">
        <v>87942.27</v>
      </c>
      <c r="E1532" s="155">
        <v>0</v>
      </c>
      <c r="F1532" s="156">
        <v>0</v>
      </c>
    </row>
    <row r="1533" spans="1:6" x14ac:dyDescent="0.25">
      <c r="A1533" s="163" t="s">
        <v>326</v>
      </c>
      <c r="B1533" s="163" t="s">
        <v>327</v>
      </c>
      <c r="C1533" s="164">
        <v>87942.27</v>
      </c>
      <c r="D1533" s="164">
        <v>87942.27</v>
      </c>
      <c r="E1533" s="164">
        <v>0</v>
      </c>
      <c r="F1533" s="165">
        <v>0</v>
      </c>
    </row>
    <row r="1534" spans="1:6" x14ac:dyDescent="0.25">
      <c r="A1534" s="195" t="s">
        <v>183</v>
      </c>
      <c r="B1534" s="196"/>
      <c r="C1534" s="155">
        <v>1742057.73</v>
      </c>
      <c r="D1534" s="155">
        <v>1742057.73</v>
      </c>
      <c r="E1534" s="155">
        <v>788614.12</v>
      </c>
      <c r="F1534" s="156">
        <v>45.27</v>
      </c>
    </row>
    <row r="1535" spans="1:6" x14ac:dyDescent="0.25">
      <c r="A1535" s="195" t="s">
        <v>185</v>
      </c>
      <c r="B1535" s="196"/>
      <c r="C1535" s="155">
        <v>165461.92000000001</v>
      </c>
      <c r="D1535" s="155">
        <v>165461.92000000001</v>
      </c>
      <c r="E1535" s="155">
        <v>0</v>
      </c>
      <c r="F1535" s="156">
        <v>0</v>
      </c>
    </row>
    <row r="1536" spans="1:6" x14ac:dyDescent="0.25">
      <c r="A1536" s="163" t="s">
        <v>326</v>
      </c>
      <c r="B1536" s="163" t="s">
        <v>327</v>
      </c>
      <c r="C1536" s="164">
        <v>165461.92000000001</v>
      </c>
      <c r="D1536" s="164">
        <v>165461.92000000001</v>
      </c>
      <c r="E1536" s="164">
        <v>0</v>
      </c>
      <c r="F1536" s="165">
        <v>0</v>
      </c>
    </row>
    <row r="1537" spans="1:6" x14ac:dyDescent="0.25">
      <c r="A1537" s="195" t="s">
        <v>186</v>
      </c>
      <c r="B1537" s="196"/>
      <c r="C1537" s="155">
        <v>1512595.81</v>
      </c>
      <c r="D1537" s="155">
        <v>1512595.81</v>
      </c>
      <c r="E1537" s="155">
        <v>788614.12</v>
      </c>
      <c r="F1537" s="156">
        <v>52.14</v>
      </c>
    </row>
    <row r="1538" spans="1:6" x14ac:dyDescent="0.25">
      <c r="A1538" s="163" t="s">
        <v>326</v>
      </c>
      <c r="B1538" s="163" t="s">
        <v>327</v>
      </c>
      <c r="C1538" s="164">
        <v>1512595.81</v>
      </c>
      <c r="D1538" s="164">
        <v>1512595.81</v>
      </c>
      <c r="E1538" s="164">
        <v>788614.12</v>
      </c>
      <c r="F1538" s="165">
        <v>52.14</v>
      </c>
    </row>
    <row r="1539" spans="1:6" x14ac:dyDescent="0.25">
      <c r="A1539" s="92" t="s">
        <v>352</v>
      </c>
      <c r="B1539" s="92" t="s">
        <v>353</v>
      </c>
      <c r="C1539" s="83" t="s">
        <v>0</v>
      </c>
      <c r="D1539" s="83" t="s">
        <v>0</v>
      </c>
      <c r="E1539" s="83">
        <v>788614.12</v>
      </c>
      <c r="F1539" s="84" t="s">
        <v>0</v>
      </c>
    </row>
    <row r="1540" spans="1:6" x14ac:dyDescent="0.25">
      <c r="A1540" s="195" t="s">
        <v>189</v>
      </c>
      <c r="B1540" s="196"/>
      <c r="C1540" s="155">
        <v>64000</v>
      </c>
      <c r="D1540" s="155">
        <v>64000</v>
      </c>
      <c r="E1540" s="155">
        <v>0</v>
      </c>
      <c r="F1540" s="156">
        <v>0</v>
      </c>
    </row>
    <row r="1541" spans="1:6" x14ac:dyDescent="0.25">
      <c r="A1541" s="163" t="s">
        <v>326</v>
      </c>
      <c r="B1541" s="163" t="s">
        <v>327</v>
      </c>
      <c r="C1541" s="164">
        <v>64000</v>
      </c>
      <c r="D1541" s="164">
        <v>64000</v>
      </c>
      <c r="E1541" s="164">
        <v>0</v>
      </c>
      <c r="F1541" s="165">
        <v>0</v>
      </c>
    </row>
    <row r="1542" spans="1:6" x14ac:dyDescent="0.25">
      <c r="A1542" s="160" t="s">
        <v>848</v>
      </c>
      <c r="B1542" s="160" t="s">
        <v>849</v>
      </c>
      <c r="C1542" s="161">
        <v>6000</v>
      </c>
      <c r="D1542" s="161">
        <v>6000</v>
      </c>
      <c r="E1542" s="161">
        <v>0</v>
      </c>
      <c r="F1542" s="162">
        <v>0</v>
      </c>
    </row>
    <row r="1543" spans="1:6" x14ac:dyDescent="0.25">
      <c r="A1543" s="195" t="s">
        <v>183</v>
      </c>
      <c r="B1543" s="196"/>
      <c r="C1543" s="155">
        <v>6000</v>
      </c>
      <c r="D1543" s="155">
        <v>6000</v>
      </c>
      <c r="E1543" s="155">
        <v>0</v>
      </c>
      <c r="F1543" s="156">
        <v>0</v>
      </c>
    </row>
    <row r="1544" spans="1:6" x14ac:dyDescent="0.25">
      <c r="A1544" s="195" t="s">
        <v>189</v>
      </c>
      <c r="B1544" s="196"/>
      <c r="C1544" s="155">
        <v>6000</v>
      </c>
      <c r="D1544" s="155">
        <v>6000</v>
      </c>
      <c r="E1544" s="155">
        <v>0</v>
      </c>
      <c r="F1544" s="156">
        <v>0</v>
      </c>
    </row>
    <row r="1545" spans="1:6" x14ac:dyDescent="0.25">
      <c r="A1545" s="163" t="s">
        <v>326</v>
      </c>
      <c r="B1545" s="163" t="s">
        <v>327</v>
      </c>
      <c r="C1545" s="164">
        <v>6000</v>
      </c>
      <c r="D1545" s="164">
        <v>6000</v>
      </c>
      <c r="E1545" s="164">
        <v>0</v>
      </c>
      <c r="F1545" s="165">
        <v>0</v>
      </c>
    </row>
    <row r="1546" spans="1:6" x14ac:dyDescent="0.25">
      <c r="A1546" s="157" t="s">
        <v>850</v>
      </c>
      <c r="B1546" s="157" t="s">
        <v>851</v>
      </c>
      <c r="C1546" s="158">
        <v>520000</v>
      </c>
      <c r="D1546" s="158">
        <v>530000</v>
      </c>
      <c r="E1546" s="158">
        <v>183991.02</v>
      </c>
      <c r="F1546" s="159">
        <v>34.72</v>
      </c>
    </row>
    <row r="1547" spans="1:6" x14ac:dyDescent="0.25">
      <c r="A1547" s="160" t="s">
        <v>852</v>
      </c>
      <c r="B1547" s="160" t="s">
        <v>853</v>
      </c>
      <c r="C1547" s="161">
        <v>40000</v>
      </c>
      <c r="D1547" s="161">
        <v>40000</v>
      </c>
      <c r="E1547" s="161">
        <v>3750</v>
      </c>
      <c r="F1547" s="162">
        <v>9.3800000000000008</v>
      </c>
    </row>
    <row r="1548" spans="1:6" x14ac:dyDescent="0.25">
      <c r="A1548" s="195" t="s">
        <v>183</v>
      </c>
      <c r="B1548" s="196"/>
      <c r="C1548" s="155">
        <v>40000</v>
      </c>
      <c r="D1548" s="155">
        <v>40000</v>
      </c>
      <c r="E1548" s="155">
        <v>3750</v>
      </c>
      <c r="F1548" s="156">
        <v>9.3800000000000008</v>
      </c>
    </row>
    <row r="1549" spans="1:6" x14ac:dyDescent="0.25">
      <c r="A1549" s="195" t="s">
        <v>189</v>
      </c>
      <c r="B1549" s="196"/>
      <c r="C1549" s="155">
        <v>40000</v>
      </c>
      <c r="D1549" s="155">
        <v>40000</v>
      </c>
      <c r="E1549" s="155">
        <v>3750</v>
      </c>
      <c r="F1549" s="156">
        <v>9.3800000000000008</v>
      </c>
    </row>
    <row r="1550" spans="1:6" x14ac:dyDescent="0.25">
      <c r="A1550" s="163" t="s">
        <v>326</v>
      </c>
      <c r="B1550" s="163" t="s">
        <v>327</v>
      </c>
      <c r="C1550" s="164">
        <v>35000</v>
      </c>
      <c r="D1550" s="164">
        <v>35000</v>
      </c>
      <c r="E1550" s="164">
        <v>3750</v>
      </c>
      <c r="F1550" s="165">
        <v>10.71</v>
      </c>
    </row>
    <row r="1551" spans="1:6" x14ac:dyDescent="0.25">
      <c r="A1551" s="92" t="s">
        <v>348</v>
      </c>
      <c r="B1551" s="92" t="s">
        <v>349</v>
      </c>
      <c r="C1551" s="83" t="s">
        <v>0</v>
      </c>
      <c r="D1551" s="83" t="s">
        <v>0</v>
      </c>
      <c r="E1551" s="83">
        <v>3750</v>
      </c>
      <c r="F1551" s="84" t="s">
        <v>0</v>
      </c>
    </row>
    <row r="1552" spans="1:6" x14ac:dyDescent="0.25">
      <c r="A1552" s="163" t="s">
        <v>398</v>
      </c>
      <c r="B1552" s="163" t="s">
        <v>399</v>
      </c>
      <c r="C1552" s="164">
        <v>5000</v>
      </c>
      <c r="D1552" s="164">
        <v>5000</v>
      </c>
      <c r="E1552" s="164">
        <v>0</v>
      </c>
      <c r="F1552" s="165">
        <v>0</v>
      </c>
    </row>
    <row r="1553" spans="1:6" x14ac:dyDescent="0.25">
      <c r="A1553" s="160" t="s">
        <v>854</v>
      </c>
      <c r="B1553" s="160" t="s">
        <v>855</v>
      </c>
      <c r="C1553" s="161">
        <v>50000</v>
      </c>
      <c r="D1553" s="161">
        <v>60000</v>
      </c>
      <c r="E1553" s="161">
        <v>22262.39</v>
      </c>
      <c r="F1553" s="162">
        <v>37.1</v>
      </c>
    </row>
    <row r="1554" spans="1:6" x14ac:dyDescent="0.25">
      <c r="A1554" s="195" t="s">
        <v>183</v>
      </c>
      <c r="B1554" s="196"/>
      <c r="C1554" s="155">
        <v>50000</v>
      </c>
      <c r="D1554" s="155">
        <v>60000</v>
      </c>
      <c r="E1554" s="155">
        <v>22262.39</v>
      </c>
      <c r="F1554" s="156">
        <v>37.1</v>
      </c>
    </row>
    <row r="1555" spans="1:6" x14ac:dyDescent="0.25">
      <c r="A1555" s="195" t="s">
        <v>186</v>
      </c>
      <c r="B1555" s="196"/>
      <c r="C1555" s="155">
        <v>50000</v>
      </c>
      <c r="D1555" s="155">
        <v>60000</v>
      </c>
      <c r="E1555" s="155">
        <v>22262.39</v>
      </c>
      <c r="F1555" s="156">
        <v>37.1</v>
      </c>
    </row>
    <row r="1556" spans="1:6" x14ac:dyDescent="0.25">
      <c r="A1556" s="163" t="s">
        <v>326</v>
      </c>
      <c r="B1556" s="163" t="s">
        <v>327</v>
      </c>
      <c r="C1556" s="164">
        <v>15000</v>
      </c>
      <c r="D1556" s="164">
        <v>15000</v>
      </c>
      <c r="E1556" s="164">
        <v>750</v>
      </c>
      <c r="F1556" s="165">
        <v>5</v>
      </c>
    </row>
    <row r="1557" spans="1:6" x14ac:dyDescent="0.25">
      <c r="A1557" s="92" t="s">
        <v>362</v>
      </c>
      <c r="B1557" s="92" t="s">
        <v>363</v>
      </c>
      <c r="C1557" s="83" t="s">
        <v>0</v>
      </c>
      <c r="D1557" s="83" t="s">
        <v>0</v>
      </c>
      <c r="E1557" s="83">
        <v>750</v>
      </c>
      <c r="F1557" s="84" t="s">
        <v>0</v>
      </c>
    </row>
    <row r="1558" spans="1:6" x14ac:dyDescent="0.25">
      <c r="A1558" s="163" t="s">
        <v>398</v>
      </c>
      <c r="B1558" s="163" t="s">
        <v>399</v>
      </c>
      <c r="C1558" s="164">
        <v>35000</v>
      </c>
      <c r="D1558" s="164">
        <v>45000</v>
      </c>
      <c r="E1558" s="164">
        <v>21512.39</v>
      </c>
      <c r="F1558" s="165">
        <v>47.81</v>
      </c>
    </row>
    <row r="1559" spans="1:6" x14ac:dyDescent="0.25">
      <c r="A1559" s="92" t="s">
        <v>510</v>
      </c>
      <c r="B1559" s="92" t="s">
        <v>511</v>
      </c>
      <c r="C1559" s="83" t="s">
        <v>0</v>
      </c>
      <c r="D1559" s="83" t="s">
        <v>0</v>
      </c>
      <c r="E1559" s="83">
        <v>21512.39</v>
      </c>
      <c r="F1559" s="84" t="s">
        <v>0</v>
      </c>
    </row>
    <row r="1560" spans="1:6" x14ac:dyDescent="0.25">
      <c r="A1560" s="160" t="s">
        <v>856</v>
      </c>
      <c r="B1560" s="160" t="s">
        <v>857</v>
      </c>
      <c r="C1560" s="161">
        <v>80000</v>
      </c>
      <c r="D1560" s="161">
        <v>80000</v>
      </c>
      <c r="E1560" s="161">
        <v>12145.33</v>
      </c>
      <c r="F1560" s="162">
        <v>15.18</v>
      </c>
    </row>
    <row r="1561" spans="1:6" x14ac:dyDescent="0.25">
      <c r="A1561" s="195" t="s">
        <v>183</v>
      </c>
      <c r="B1561" s="196"/>
      <c r="C1561" s="155">
        <v>80000</v>
      </c>
      <c r="D1561" s="155">
        <v>80000</v>
      </c>
      <c r="E1561" s="155">
        <v>12145.33</v>
      </c>
      <c r="F1561" s="156">
        <v>15.18</v>
      </c>
    </row>
    <row r="1562" spans="1:6" x14ac:dyDescent="0.25">
      <c r="A1562" s="195" t="s">
        <v>186</v>
      </c>
      <c r="B1562" s="196"/>
      <c r="C1562" s="155">
        <v>80000</v>
      </c>
      <c r="D1562" s="155">
        <v>80000</v>
      </c>
      <c r="E1562" s="155">
        <v>12145.33</v>
      </c>
      <c r="F1562" s="156">
        <v>15.18</v>
      </c>
    </row>
    <row r="1563" spans="1:6" x14ac:dyDescent="0.25">
      <c r="A1563" s="163" t="s">
        <v>326</v>
      </c>
      <c r="B1563" s="163" t="s">
        <v>327</v>
      </c>
      <c r="C1563" s="164">
        <v>80000</v>
      </c>
      <c r="D1563" s="164">
        <v>80000</v>
      </c>
      <c r="E1563" s="164">
        <v>12145.33</v>
      </c>
      <c r="F1563" s="165">
        <v>15.18</v>
      </c>
    </row>
    <row r="1564" spans="1:6" x14ac:dyDescent="0.25">
      <c r="A1564" s="92" t="s">
        <v>354</v>
      </c>
      <c r="B1564" s="92" t="s">
        <v>355</v>
      </c>
      <c r="C1564" s="83" t="s">
        <v>0</v>
      </c>
      <c r="D1564" s="83" t="s">
        <v>0</v>
      </c>
      <c r="E1564" s="83">
        <v>12145.33</v>
      </c>
      <c r="F1564" s="84" t="s">
        <v>0</v>
      </c>
    </row>
    <row r="1565" spans="1:6" x14ac:dyDescent="0.25">
      <c r="A1565" s="160" t="s">
        <v>858</v>
      </c>
      <c r="B1565" s="160" t="s">
        <v>859</v>
      </c>
      <c r="C1565" s="161">
        <v>300000</v>
      </c>
      <c r="D1565" s="161">
        <v>300000</v>
      </c>
      <c r="E1565" s="161">
        <v>125000</v>
      </c>
      <c r="F1565" s="162">
        <v>41.67</v>
      </c>
    </row>
    <row r="1566" spans="1:6" x14ac:dyDescent="0.25">
      <c r="A1566" s="195" t="s">
        <v>183</v>
      </c>
      <c r="B1566" s="196"/>
      <c r="C1566" s="155">
        <v>300000</v>
      </c>
      <c r="D1566" s="155">
        <v>300000</v>
      </c>
      <c r="E1566" s="155">
        <v>125000</v>
      </c>
      <c r="F1566" s="156">
        <v>41.67</v>
      </c>
    </row>
    <row r="1567" spans="1:6" x14ac:dyDescent="0.25">
      <c r="A1567" s="195" t="s">
        <v>186</v>
      </c>
      <c r="B1567" s="196"/>
      <c r="C1567" s="155">
        <v>150000</v>
      </c>
      <c r="D1567" s="155">
        <v>150000</v>
      </c>
      <c r="E1567" s="155">
        <v>0</v>
      </c>
      <c r="F1567" s="156">
        <v>0</v>
      </c>
    </row>
    <row r="1568" spans="1:6" x14ac:dyDescent="0.25">
      <c r="A1568" s="163" t="s">
        <v>326</v>
      </c>
      <c r="B1568" s="163" t="s">
        <v>327</v>
      </c>
      <c r="C1568" s="164">
        <v>150000</v>
      </c>
      <c r="D1568" s="164">
        <v>150000</v>
      </c>
      <c r="E1568" s="164">
        <v>0</v>
      </c>
      <c r="F1568" s="165">
        <v>0</v>
      </c>
    </row>
    <row r="1569" spans="1:6" x14ac:dyDescent="0.25">
      <c r="A1569" s="195" t="s">
        <v>187</v>
      </c>
      <c r="B1569" s="196"/>
      <c r="C1569" s="155">
        <v>150000</v>
      </c>
      <c r="D1569" s="155">
        <v>150000</v>
      </c>
      <c r="E1569" s="155">
        <v>125000</v>
      </c>
      <c r="F1569" s="156">
        <v>83.33</v>
      </c>
    </row>
    <row r="1570" spans="1:6" x14ac:dyDescent="0.25">
      <c r="A1570" s="163" t="s">
        <v>326</v>
      </c>
      <c r="B1570" s="163" t="s">
        <v>327</v>
      </c>
      <c r="C1570" s="164">
        <v>150000</v>
      </c>
      <c r="D1570" s="164">
        <v>150000</v>
      </c>
      <c r="E1570" s="164">
        <v>125000</v>
      </c>
      <c r="F1570" s="165">
        <v>83.33</v>
      </c>
    </row>
    <row r="1571" spans="1:6" x14ac:dyDescent="0.25">
      <c r="A1571" s="92" t="s">
        <v>348</v>
      </c>
      <c r="B1571" s="92" t="s">
        <v>349</v>
      </c>
      <c r="C1571" s="83" t="s">
        <v>0</v>
      </c>
      <c r="D1571" s="83" t="s">
        <v>0</v>
      </c>
      <c r="E1571" s="83">
        <v>125000</v>
      </c>
      <c r="F1571" s="84" t="s">
        <v>0</v>
      </c>
    </row>
    <row r="1572" spans="1:6" x14ac:dyDescent="0.25">
      <c r="A1572" s="160" t="s">
        <v>860</v>
      </c>
      <c r="B1572" s="160" t="s">
        <v>861</v>
      </c>
      <c r="C1572" s="161">
        <v>50000</v>
      </c>
      <c r="D1572" s="161">
        <v>50000</v>
      </c>
      <c r="E1572" s="161">
        <v>20833.3</v>
      </c>
      <c r="F1572" s="162">
        <v>41.67</v>
      </c>
    </row>
    <row r="1573" spans="1:6" x14ac:dyDescent="0.25">
      <c r="A1573" s="195" t="s">
        <v>183</v>
      </c>
      <c r="B1573" s="196"/>
      <c r="C1573" s="155">
        <v>50000</v>
      </c>
      <c r="D1573" s="155">
        <v>50000</v>
      </c>
      <c r="E1573" s="155">
        <v>20833.3</v>
      </c>
      <c r="F1573" s="156">
        <v>41.67</v>
      </c>
    </row>
    <row r="1574" spans="1:6" x14ac:dyDescent="0.25">
      <c r="A1574" s="195" t="s">
        <v>186</v>
      </c>
      <c r="B1574" s="196"/>
      <c r="C1574" s="155">
        <v>50000</v>
      </c>
      <c r="D1574" s="155">
        <v>50000</v>
      </c>
      <c r="E1574" s="155">
        <v>20833.3</v>
      </c>
      <c r="F1574" s="156">
        <v>41.67</v>
      </c>
    </row>
    <row r="1575" spans="1:6" x14ac:dyDescent="0.25">
      <c r="A1575" s="163" t="s">
        <v>326</v>
      </c>
      <c r="B1575" s="163" t="s">
        <v>327</v>
      </c>
      <c r="C1575" s="164">
        <v>50000</v>
      </c>
      <c r="D1575" s="164">
        <v>50000</v>
      </c>
      <c r="E1575" s="164">
        <v>20833.3</v>
      </c>
      <c r="F1575" s="165">
        <v>41.67</v>
      </c>
    </row>
    <row r="1576" spans="1:6" x14ac:dyDescent="0.25">
      <c r="A1576" s="92" t="s">
        <v>348</v>
      </c>
      <c r="B1576" s="92" t="s">
        <v>349</v>
      </c>
      <c r="C1576" s="83" t="s">
        <v>0</v>
      </c>
      <c r="D1576" s="83" t="s">
        <v>0</v>
      </c>
      <c r="E1576" s="83">
        <v>20833.3</v>
      </c>
      <c r="F1576" s="84" t="s">
        <v>0</v>
      </c>
    </row>
    <row r="1577" spans="1:6" x14ac:dyDescent="0.25">
      <c r="A1577" s="157" t="s">
        <v>862</v>
      </c>
      <c r="B1577" s="157" t="s">
        <v>863</v>
      </c>
      <c r="C1577" s="158">
        <v>180000</v>
      </c>
      <c r="D1577" s="158">
        <v>180000</v>
      </c>
      <c r="E1577" s="158">
        <v>31758</v>
      </c>
      <c r="F1577" s="159">
        <v>17.64</v>
      </c>
    </row>
    <row r="1578" spans="1:6" x14ac:dyDescent="0.25">
      <c r="A1578" s="160" t="s">
        <v>864</v>
      </c>
      <c r="B1578" s="160" t="s">
        <v>865</v>
      </c>
      <c r="C1578" s="161">
        <v>80000</v>
      </c>
      <c r="D1578" s="161">
        <v>80000</v>
      </c>
      <c r="E1578" s="161">
        <v>31758</v>
      </c>
      <c r="F1578" s="162">
        <v>39.700000000000003</v>
      </c>
    </row>
    <row r="1579" spans="1:6" x14ac:dyDescent="0.25">
      <c r="A1579" s="195" t="s">
        <v>183</v>
      </c>
      <c r="B1579" s="196"/>
      <c r="C1579" s="155">
        <v>80000</v>
      </c>
      <c r="D1579" s="155">
        <v>80000</v>
      </c>
      <c r="E1579" s="155">
        <v>31758</v>
      </c>
      <c r="F1579" s="156">
        <v>39.700000000000003</v>
      </c>
    </row>
    <row r="1580" spans="1:6" x14ac:dyDescent="0.25">
      <c r="A1580" s="195" t="s">
        <v>186</v>
      </c>
      <c r="B1580" s="196"/>
      <c r="C1580" s="155">
        <v>80000</v>
      </c>
      <c r="D1580" s="155">
        <v>80000</v>
      </c>
      <c r="E1580" s="155">
        <v>31758</v>
      </c>
      <c r="F1580" s="156">
        <v>39.700000000000003</v>
      </c>
    </row>
    <row r="1581" spans="1:6" x14ac:dyDescent="0.25">
      <c r="A1581" s="163" t="s">
        <v>326</v>
      </c>
      <c r="B1581" s="163" t="s">
        <v>327</v>
      </c>
      <c r="C1581" s="164">
        <v>80000</v>
      </c>
      <c r="D1581" s="164">
        <v>80000</v>
      </c>
      <c r="E1581" s="164">
        <v>31758</v>
      </c>
      <c r="F1581" s="165">
        <v>39.700000000000003</v>
      </c>
    </row>
    <row r="1582" spans="1:6" x14ac:dyDescent="0.25">
      <c r="A1582" s="92" t="s">
        <v>348</v>
      </c>
      <c r="B1582" s="92" t="s">
        <v>349</v>
      </c>
      <c r="C1582" s="83" t="s">
        <v>0</v>
      </c>
      <c r="D1582" s="83" t="s">
        <v>0</v>
      </c>
      <c r="E1582" s="83">
        <v>31758</v>
      </c>
      <c r="F1582" s="84" t="s">
        <v>0</v>
      </c>
    </row>
    <row r="1583" spans="1:6" x14ac:dyDescent="0.25">
      <c r="A1583" s="160" t="s">
        <v>866</v>
      </c>
      <c r="B1583" s="160" t="s">
        <v>867</v>
      </c>
      <c r="C1583" s="161">
        <v>100000</v>
      </c>
      <c r="D1583" s="161">
        <v>100000</v>
      </c>
      <c r="E1583" s="161">
        <v>0</v>
      </c>
      <c r="F1583" s="162">
        <v>0</v>
      </c>
    </row>
    <row r="1584" spans="1:6" x14ac:dyDescent="0.25">
      <c r="A1584" s="195" t="s">
        <v>183</v>
      </c>
      <c r="B1584" s="196"/>
      <c r="C1584" s="155">
        <v>100000</v>
      </c>
      <c r="D1584" s="155">
        <v>100000</v>
      </c>
      <c r="E1584" s="155">
        <v>0</v>
      </c>
      <c r="F1584" s="156">
        <v>0</v>
      </c>
    </row>
    <row r="1585" spans="1:6" x14ac:dyDescent="0.25">
      <c r="A1585" s="195" t="s">
        <v>186</v>
      </c>
      <c r="B1585" s="196"/>
      <c r="C1585" s="155">
        <v>50000</v>
      </c>
      <c r="D1585" s="155">
        <v>50000</v>
      </c>
      <c r="E1585" s="155">
        <v>0</v>
      </c>
      <c r="F1585" s="156">
        <v>0</v>
      </c>
    </row>
    <row r="1586" spans="1:6" x14ac:dyDescent="0.25">
      <c r="A1586" s="163" t="s">
        <v>326</v>
      </c>
      <c r="B1586" s="163" t="s">
        <v>327</v>
      </c>
      <c r="C1586" s="164">
        <v>50000</v>
      </c>
      <c r="D1586" s="164">
        <v>50000</v>
      </c>
      <c r="E1586" s="164">
        <v>0</v>
      </c>
      <c r="F1586" s="165">
        <v>0</v>
      </c>
    </row>
    <row r="1587" spans="1:6" x14ac:dyDescent="0.25">
      <c r="A1587" s="195" t="s">
        <v>187</v>
      </c>
      <c r="B1587" s="196"/>
      <c r="C1587" s="155">
        <v>50000</v>
      </c>
      <c r="D1587" s="155">
        <v>50000</v>
      </c>
      <c r="E1587" s="155">
        <v>0</v>
      </c>
      <c r="F1587" s="156">
        <v>0</v>
      </c>
    </row>
    <row r="1588" spans="1:6" x14ac:dyDescent="0.25">
      <c r="A1588" s="163" t="s">
        <v>326</v>
      </c>
      <c r="B1588" s="163" t="s">
        <v>327</v>
      </c>
      <c r="C1588" s="164">
        <v>50000</v>
      </c>
      <c r="D1588" s="164">
        <v>50000</v>
      </c>
      <c r="E1588" s="164">
        <v>0</v>
      </c>
      <c r="F1588" s="165">
        <v>0</v>
      </c>
    </row>
    <row r="1589" spans="1:6" x14ac:dyDescent="0.25">
      <c r="A1589" s="157" t="s">
        <v>868</v>
      </c>
      <c r="B1589" s="157" t="s">
        <v>869</v>
      </c>
      <c r="C1589" s="158">
        <v>550000</v>
      </c>
      <c r="D1589" s="158">
        <v>550000</v>
      </c>
      <c r="E1589" s="158">
        <v>163494.32999999999</v>
      </c>
      <c r="F1589" s="159">
        <v>29.73</v>
      </c>
    </row>
    <row r="1590" spans="1:6" x14ac:dyDescent="0.25">
      <c r="A1590" s="160" t="s">
        <v>870</v>
      </c>
      <c r="B1590" s="160" t="s">
        <v>871</v>
      </c>
      <c r="C1590" s="161">
        <v>250000</v>
      </c>
      <c r="D1590" s="161">
        <v>250000</v>
      </c>
      <c r="E1590" s="161">
        <v>108733.44</v>
      </c>
      <c r="F1590" s="162">
        <v>43.49</v>
      </c>
    </row>
    <row r="1591" spans="1:6" x14ac:dyDescent="0.25">
      <c r="A1591" s="195" t="s">
        <v>183</v>
      </c>
      <c r="B1591" s="196"/>
      <c r="C1591" s="155">
        <v>250000</v>
      </c>
      <c r="D1591" s="155">
        <v>250000</v>
      </c>
      <c r="E1591" s="155">
        <v>108733.44</v>
      </c>
      <c r="F1591" s="156">
        <v>43.49</v>
      </c>
    </row>
    <row r="1592" spans="1:6" x14ac:dyDescent="0.25">
      <c r="A1592" s="195" t="s">
        <v>186</v>
      </c>
      <c r="B1592" s="196"/>
      <c r="C1592" s="155">
        <v>250000</v>
      </c>
      <c r="D1592" s="155">
        <v>250000</v>
      </c>
      <c r="E1592" s="155">
        <v>108733.44</v>
      </c>
      <c r="F1592" s="156">
        <v>43.49</v>
      </c>
    </row>
    <row r="1593" spans="1:6" x14ac:dyDescent="0.25">
      <c r="A1593" s="163" t="s">
        <v>326</v>
      </c>
      <c r="B1593" s="163" t="s">
        <v>327</v>
      </c>
      <c r="C1593" s="164">
        <v>250000</v>
      </c>
      <c r="D1593" s="164">
        <v>250000</v>
      </c>
      <c r="E1593" s="164">
        <v>108733.44</v>
      </c>
      <c r="F1593" s="165">
        <v>43.49</v>
      </c>
    </row>
    <row r="1594" spans="1:6" x14ac:dyDescent="0.25">
      <c r="A1594" s="92" t="s">
        <v>348</v>
      </c>
      <c r="B1594" s="92" t="s">
        <v>349</v>
      </c>
      <c r="C1594" s="83" t="s">
        <v>0</v>
      </c>
      <c r="D1594" s="83" t="s">
        <v>0</v>
      </c>
      <c r="E1594" s="83">
        <v>108733.44</v>
      </c>
      <c r="F1594" s="84" t="s">
        <v>0</v>
      </c>
    </row>
    <row r="1595" spans="1:6" x14ac:dyDescent="0.25">
      <c r="A1595" s="160" t="s">
        <v>872</v>
      </c>
      <c r="B1595" s="160" t="s">
        <v>873</v>
      </c>
      <c r="C1595" s="161">
        <v>300000</v>
      </c>
      <c r="D1595" s="161">
        <v>300000</v>
      </c>
      <c r="E1595" s="161">
        <v>54760.89</v>
      </c>
      <c r="F1595" s="162">
        <v>18.25</v>
      </c>
    </row>
    <row r="1596" spans="1:6" x14ac:dyDescent="0.25">
      <c r="A1596" s="195" t="s">
        <v>178</v>
      </c>
      <c r="B1596" s="196"/>
      <c r="C1596" s="155">
        <v>0</v>
      </c>
      <c r="D1596" s="155">
        <v>0</v>
      </c>
      <c r="E1596" s="155">
        <v>13499.36</v>
      </c>
      <c r="F1596" s="156" t="s">
        <v>0</v>
      </c>
    </row>
    <row r="1597" spans="1:6" x14ac:dyDescent="0.25">
      <c r="A1597" s="195" t="s">
        <v>179</v>
      </c>
      <c r="B1597" s="196"/>
      <c r="C1597" s="155">
        <v>0</v>
      </c>
      <c r="D1597" s="155">
        <v>0</v>
      </c>
      <c r="E1597" s="155">
        <v>13499.36</v>
      </c>
      <c r="F1597" s="156" t="s">
        <v>0</v>
      </c>
    </row>
    <row r="1598" spans="1:6" x14ac:dyDescent="0.25">
      <c r="A1598" s="163" t="s">
        <v>326</v>
      </c>
      <c r="B1598" s="163" t="s">
        <v>327</v>
      </c>
      <c r="C1598" s="164">
        <v>0</v>
      </c>
      <c r="D1598" s="164">
        <v>0</v>
      </c>
      <c r="E1598" s="164">
        <v>13499.36</v>
      </c>
      <c r="F1598" s="165" t="s">
        <v>0</v>
      </c>
    </row>
    <row r="1599" spans="1:6" x14ac:dyDescent="0.25">
      <c r="A1599" s="92" t="s">
        <v>340</v>
      </c>
      <c r="B1599" s="92" t="s">
        <v>341</v>
      </c>
      <c r="C1599" s="83" t="s">
        <v>0</v>
      </c>
      <c r="D1599" s="83" t="s">
        <v>0</v>
      </c>
      <c r="E1599" s="83">
        <v>13499.36</v>
      </c>
      <c r="F1599" s="84" t="s">
        <v>0</v>
      </c>
    </row>
    <row r="1600" spans="1:6" x14ac:dyDescent="0.25">
      <c r="A1600" s="195" t="s">
        <v>183</v>
      </c>
      <c r="B1600" s="196"/>
      <c r="C1600" s="155">
        <v>300000</v>
      </c>
      <c r="D1600" s="155">
        <v>300000</v>
      </c>
      <c r="E1600" s="155">
        <v>41261.53</v>
      </c>
      <c r="F1600" s="156">
        <v>13.75</v>
      </c>
    </row>
    <row r="1601" spans="1:6" x14ac:dyDescent="0.25">
      <c r="A1601" s="195" t="s">
        <v>186</v>
      </c>
      <c r="B1601" s="196"/>
      <c r="C1601" s="155">
        <v>300000</v>
      </c>
      <c r="D1601" s="155">
        <v>300000</v>
      </c>
      <c r="E1601" s="155">
        <v>41261.53</v>
      </c>
      <c r="F1601" s="156">
        <v>13.75</v>
      </c>
    </row>
    <row r="1602" spans="1:6" x14ac:dyDescent="0.25">
      <c r="A1602" s="163" t="s">
        <v>326</v>
      </c>
      <c r="B1602" s="163" t="s">
        <v>327</v>
      </c>
      <c r="C1602" s="164">
        <v>300000</v>
      </c>
      <c r="D1602" s="164">
        <v>300000</v>
      </c>
      <c r="E1602" s="164">
        <v>41261.53</v>
      </c>
      <c r="F1602" s="165">
        <v>13.75</v>
      </c>
    </row>
    <row r="1603" spans="1:6" x14ac:dyDescent="0.25">
      <c r="A1603" s="92" t="s">
        <v>340</v>
      </c>
      <c r="B1603" s="92" t="s">
        <v>341</v>
      </c>
      <c r="C1603" s="83" t="s">
        <v>0</v>
      </c>
      <c r="D1603" s="83" t="s">
        <v>0</v>
      </c>
      <c r="E1603" s="83">
        <v>41261.53</v>
      </c>
      <c r="F1603" s="84" t="s">
        <v>0</v>
      </c>
    </row>
    <row r="1604" spans="1:6" x14ac:dyDescent="0.25">
      <c r="A1604" s="157" t="s">
        <v>874</v>
      </c>
      <c r="B1604" s="157" t="s">
        <v>875</v>
      </c>
      <c r="C1604" s="158">
        <v>82000</v>
      </c>
      <c r="D1604" s="158">
        <v>82000</v>
      </c>
      <c r="E1604" s="158">
        <v>12717.5</v>
      </c>
      <c r="F1604" s="159">
        <v>15.51</v>
      </c>
    </row>
    <row r="1605" spans="1:6" x14ac:dyDescent="0.25">
      <c r="A1605" s="160" t="s">
        <v>876</v>
      </c>
      <c r="B1605" s="160" t="s">
        <v>877</v>
      </c>
      <c r="C1605" s="161">
        <v>2000</v>
      </c>
      <c r="D1605" s="161">
        <v>2000</v>
      </c>
      <c r="E1605" s="161">
        <v>0</v>
      </c>
      <c r="F1605" s="162">
        <v>0</v>
      </c>
    </row>
    <row r="1606" spans="1:6" x14ac:dyDescent="0.25">
      <c r="A1606" s="195" t="s">
        <v>183</v>
      </c>
      <c r="B1606" s="196"/>
      <c r="C1606" s="155">
        <v>2000</v>
      </c>
      <c r="D1606" s="155">
        <v>2000</v>
      </c>
      <c r="E1606" s="155">
        <v>0</v>
      </c>
      <c r="F1606" s="156">
        <v>0</v>
      </c>
    </row>
    <row r="1607" spans="1:6" x14ac:dyDescent="0.25">
      <c r="A1607" s="195" t="s">
        <v>186</v>
      </c>
      <c r="B1607" s="196"/>
      <c r="C1607" s="155">
        <v>2000</v>
      </c>
      <c r="D1607" s="155">
        <v>2000</v>
      </c>
      <c r="E1607" s="155">
        <v>0</v>
      </c>
      <c r="F1607" s="156">
        <v>0</v>
      </c>
    </row>
    <row r="1608" spans="1:6" x14ac:dyDescent="0.25">
      <c r="A1608" s="163" t="s">
        <v>326</v>
      </c>
      <c r="B1608" s="163" t="s">
        <v>327</v>
      </c>
      <c r="C1608" s="164">
        <v>2000</v>
      </c>
      <c r="D1608" s="164">
        <v>2000</v>
      </c>
      <c r="E1608" s="164">
        <v>0</v>
      </c>
      <c r="F1608" s="165">
        <v>0</v>
      </c>
    </row>
    <row r="1609" spans="1:6" x14ac:dyDescent="0.25">
      <c r="A1609" s="160" t="s">
        <v>878</v>
      </c>
      <c r="B1609" s="160" t="s">
        <v>879</v>
      </c>
      <c r="C1609" s="161">
        <v>35000</v>
      </c>
      <c r="D1609" s="161">
        <v>35000</v>
      </c>
      <c r="E1609" s="161">
        <v>2355</v>
      </c>
      <c r="F1609" s="162">
        <v>6.73</v>
      </c>
    </row>
    <row r="1610" spans="1:6" x14ac:dyDescent="0.25">
      <c r="A1610" s="195" t="s">
        <v>183</v>
      </c>
      <c r="B1610" s="196"/>
      <c r="C1610" s="155">
        <v>35000</v>
      </c>
      <c r="D1610" s="155">
        <v>35000</v>
      </c>
      <c r="E1610" s="155">
        <v>2355</v>
      </c>
      <c r="F1610" s="156">
        <v>6.73</v>
      </c>
    </row>
    <row r="1611" spans="1:6" x14ac:dyDescent="0.25">
      <c r="A1611" s="195" t="s">
        <v>186</v>
      </c>
      <c r="B1611" s="196"/>
      <c r="C1611" s="155">
        <v>35000</v>
      </c>
      <c r="D1611" s="155">
        <v>35000</v>
      </c>
      <c r="E1611" s="155">
        <v>2355</v>
      </c>
      <c r="F1611" s="156">
        <v>6.73</v>
      </c>
    </row>
    <row r="1612" spans="1:6" x14ac:dyDescent="0.25">
      <c r="A1612" s="163" t="s">
        <v>326</v>
      </c>
      <c r="B1612" s="163" t="s">
        <v>327</v>
      </c>
      <c r="C1612" s="164">
        <v>35000</v>
      </c>
      <c r="D1612" s="164">
        <v>35000</v>
      </c>
      <c r="E1612" s="164">
        <v>2355</v>
      </c>
      <c r="F1612" s="165">
        <v>6.73</v>
      </c>
    </row>
    <row r="1613" spans="1:6" x14ac:dyDescent="0.25">
      <c r="A1613" s="92" t="s">
        <v>352</v>
      </c>
      <c r="B1613" s="92" t="s">
        <v>353</v>
      </c>
      <c r="C1613" s="83" t="s">
        <v>0</v>
      </c>
      <c r="D1613" s="83" t="s">
        <v>0</v>
      </c>
      <c r="E1613" s="83">
        <v>2355</v>
      </c>
      <c r="F1613" s="84" t="s">
        <v>0</v>
      </c>
    </row>
    <row r="1614" spans="1:6" x14ac:dyDescent="0.25">
      <c r="A1614" s="160" t="s">
        <v>880</v>
      </c>
      <c r="B1614" s="160" t="s">
        <v>881</v>
      </c>
      <c r="C1614" s="161">
        <v>35000</v>
      </c>
      <c r="D1614" s="161">
        <v>35000</v>
      </c>
      <c r="E1614" s="161">
        <v>487.5</v>
      </c>
      <c r="F1614" s="162">
        <v>1.39</v>
      </c>
    </row>
    <row r="1615" spans="1:6" x14ac:dyDescent="0.25">
      <c r="A1615" s="195" t="s">
        <v>183</v>
      </c>
      <c r="B1615" s="196"/>
      <c r="C1615" s="155">
        <v>35000</v>
      </c>
      <c r="D1615" s="155">
        <v>35000</v>
      </c>
      <c r="E1615" s="155">
        <v>487.5</v>
      </c>
      <c r="F1615" s="156">
        <v>1.39</v>
      </c>
    </row>
    <row r="1616" spans="1:6" x14ac:dyDescent="0.25">
      <c r="A1616" s="195" t="s">
        <v>186</v>
      </c>
      <c r="B1616" s="196"/>
      <c r="C1616" s="155">
        <v>35000</v>
      </c>
      <c r="D1616" s="155">
        <v>35000</v>
      </c>
      <c r="E1616" s="155">
        <v>487.5</v>
      </c>
      <c r="F1616" s="156">
        <v>1.39</v>
      </c>
    </row>
    <row r="1617" spans="1:6" x14ac:dyDescent="0.25">
      <c r="A1617" s="163" t="s">
        <v>326</v>
      </c>
      <c r="B1617" s="163" t="s">
        <v>327</v>
      </c>
      <c r="C1617" s="164">
        <v>35000</v>
      </c>
      <c r="D1617" s="164">
        <v>35000</v>
      </c>
      <c r="E1617" s="164">
        <v>487.5</v>
      </c>
      <c r="F1617" s="165">
        <v>1.39</v>
      </c>
    </row>
    <row r="1618" spans="1:6" x14ac:dyDescent="0.25">
      <c r="A1618" s="92" t="s">
        <v>352</v>
      </c>
      <c r="B1618" s="92" t="s">
        <v>353</v>
      </c>
      <c r="C1618" s="83" t="s">
        <v>0</v>
      </c>
      <c r="D1618" s="83" t="s">
        <v>0</v>
      </c>
      <c r="E1618" s="83">
        <v>487.5</v>
      </c>
      <c r="F1618" s="84" t="s">
        <v>0</v>
      </c>
    </row>
    <row r="1619" spans="1:6" x14ac:dyDescent="0.25">
      <c r="A1619" s="160" t="s">
        <v>882</v>
      </c>
      <c r="B1619" s="160" t="s">
        <v>883</v>
      </c>
      <c r="C1619" s="161">
        <v>10000</v>
      </c>
      <c r="D1619" s="161">
        <v>10000</v>
      </c>
      <c r="E1619" s="161">
        <v>9875</v>
      </c>
      <c r="F1619" s="162">
        <v>98.75</v>
      </c>
    </row>
    <row r="1620" spans="1:6" x14ac:dyDescent="0.25">
      <c r="A1620" s="195" t="s">
        <v>183</v>
      </c>
      <c r="B1620" s="196"/>
      <c r="C1620" s="155">
        <v>10000</v>
      </c>
      <c r="D1620" s="155">
        <v>10000</v>
      </c>
      <c r="E1620" s="155">
        <v>9875</v>
      </c>
      <c r="F1620" s="156">
        <v>98.75</v>
      </c>
    </row>
    <row r="1621" spans="1:6" x14ac:dyDescent="0.25">
      <c r="A1621" s="195" t="s">
        <v>186</v>
      </c>
      <c r="B1621" s="196"/>
      <c r="C1621" s="155">
        <v>10000</v>
      </c>
      <c r="D1621" s="155">
        <v>10000</v>
      </c>
      <c r="E1621" s="155">
        <v>9875</v>
      </c>
      <c r="F1621" s="156">
        <v>98.75</v>
      </c>
    </row>
    <row r="1622" spans="1:6" x14ac:dyDescent="0.25">
      <c r="A1622" s="163" t="s">
        <v>326</v>
      </c>
      <c r="B1622" s="163" t="s">
        <v>327</v>
      </c>
      <c r="C1622" s="164">
        <v>10000</v>
      </c>
      <c r="D1622" s="164">
        <v>10000</v>
      </c>
      <c r="E1622" s="164">
        <v>9875</v>
      </c>
      <c r="F1622" s="165">
        <v>98.75</v>
      </c>
    </row>
    <row r="1623" spans="1:6" x14ac:dyDescent="0.25">
      <c r="A1623" s="92" t="s">
        <v>358</v>
      </c>
      <c r="B1623" s="92" t="s">
        <v>359</v>
      </c>
      <c r="C1623" s="83" t="s">
        <v>0</v>
      </c>
      <c r="D1623" s="83" t="s">
        <v>0</v>
      </c>
      <c r="E1623" s="83">
        <v>9875</v>
      </c>
      <c r="F1623" s="84" t="s">
        <v>0</v>
      </c>
    </row>
    <row r="1624" spans="1:6" x14ac:dyDescent="0.25">
      <c r="A1624" s="157" t="s">
        <v>884</v>
      </c>
      <c r="B1624" s="157" t="s">
        <v>439</v>
      </c>
      <c r="C1624" s="158">
        <v>100000</v>
      </c>
      <c r="D1624" s="158">
        <v>100000</v>
      </c>
      <c r="E1624" s="158">
        <v>66020.59</v>
      </c>
      <c r="F1624" s="159">
        <v>66.02</v>
      </c>
    </row>
    <row r="1625" spans="1:6" x14ac:dyDescent="0.25">
      <c r="A1625" s="160" t="s">
        <v>885</v>
      </c>
      <c r="B1625" s="160" t="s">
        <v>886</v>
      </c>
      <c r="C1625" s="161">
        <v>100000</v>
      </c>
      <c r="D1625" s="161">
        <v>100000</v>
      </c>
      <c r="E1625" s="161">
        <v>66020.59</v>
      </c>
      <c r="F1625" s="162">
        <v>66.02</v>
      </c>
    </row>
    <row r="1626" spans="1:6" x14ac:dyDescent="0.25">
      <c r="A1626" s="195" t="s">
        <v>183</v>
      </c>
      <c r="B1626" s="196"/>
      <c r="C1626" s="155">
        <v>100000</v>
      </c>
      <c r="D1626" s="155">
        <v>100000</v>
      </c>
      <c r="E1626" s="155">
        <v>66020.59</v>
      </c>
      <c r="F1626" s="156">
        <v>66.02</v>
      </c>
    </row>
    <row r="1627" spans="1:6" x14ac:dyDescent="0.25">
      <c r="A1627" s="195" t="s">
        <v>186</v>
      </c>
      <c r="B1627" s="196"/>
      <c r="C1627" s="155">
        <v>100000</v>
      </c>
      <c r="D1627" s="155">
        <v>100000</v>
      </c>
      <c r="E1627" s="155">
        <v>66020.59</v>
      </c>
      <c r="F1627" s="156">
        <v>66.02</v>
      </c>
    </row>
    <row r="1628" spans="1:6" x14ac:dyDescent="0.25">
      <c r="A1628" s="163" t="s">
        <v>326</v>
      </c>
      <c r="B1628" s="163" t="s">
        <v>327</v>
      </c>
      <c r="C1628" s="164">
        <v>80000</v>
      </c>
      <c r="D1628" s="164">
        <v>80000</v>
      </c>
      <c r="E1628" s="164">
        <v>45011.06</v>
      </c>
      <c r="F1628" s="165">
        <v>56.26</v>
      </c>
    </row>
    <row r="1629" spans="1:6" x14ac:dyDescent="0.25">
      <c r="A1629" s="92" t="s">
        <v>348</v>
      </c>
      <c r="B1629" s="92" t="s">
        <v>349</v>
      </c>
      <c r="C1629" s="83" t="s">
        <v>0</v>
      </c>
      <c r="D1629" s="83" t="s">
        <v>0</v>
      </c>
      <c r="E1629" s="83">
        <v>38565.51</v>
      </c>
      <c r="F1629" s="84" t="s">
        <v>0</v>
      </c>
    </row>
    <row r="1630" spans="1:6" x14ac:dyDescent="0.25">
      <c r="A1630" s="92" t="s">
        <v>358</v>
      </c>
      <c r="B1630" s="92" t="s">
        <v>359</v>
      </c>
      <c r="C1630" s="83" t="s">
        <v>0</v>
      </c>
      <c r="D1630" s="83" t="s">
        <v>0</v>
      </c>
      <c r="E1630" s="83">
        <v>6445.55</v>
      </c>
      <c r="F1630" s="84" t="s">
        <v>0</v>
      </c>
    </row>
    <row r="1631" spans="1:6" x14ac:dyDescent="0.25">
      <c r="A1631" s="163" t="s">
        <v>398</v>
      </c>
      <c r="B1631" s="163" t="s">
        <v>399</v>
      </c>
      <c r="C1631" s="164">
        <v>20000</v>
      </c>
      <c r="D1631" s="164">
        <v>20000</v>
      </c>
      <c r="E1631" s="164">
        <v>21009.53</v>
      </c>
      <c r="F1631" s="165">
        <v>105.05</v>
      </c>
    </row>
    <row r="1632" spans="1:6" x14ac:dyDescent="0.25">
      <c r="A1632" s="92" t="s">
        <v>723</v>
      </c>
      <c r="B1632" s="92" t="s">
        <v>724</v>
      </c>
      <c r="C1632" s="83" t="s">
        <v>0</v>
      </c>
      <c r="D1632" s="83" t="s">
        <v>0</v>
      </c>
      <c r="E1632" s="83">
        <v>10988.28</v>
      </c>
      <c r="F1632" s="84" t="s">
        <v>0</v>
      </c>
    </row>
    <row r="1633" spans="1:6" x14ac:dyDescent="0.25">
      <c r="A1633" s="92" t="s">
        <v>510</v>
      </c>
      <c r="B1633" s="92" t="s">
        <v>511</v>
      </c>
      <c r="C1633" s="83" t="s">
        <v>0</v>
      </c>
      <c r="D1633" s="83" t="s">
        <v>0</v>
      </c>
      <c r="E1633" s="83">
        <v>10021.25</v>
      </c>
      <c r="F1633" s="84" t="s">
        <v>0</v>
      </c>
    </row>
    <row r="1634" spans="1:6" x14ac:dyDescent="0.25">
      <c r="A1634" s="157" t="s">
        <v>887</v>
      </c>
      <c r="B1634" s="157" t="s">
        <v>888</v>
      </c>
      <c r="C1634" s="158">
        <v>700000</v>
      </c>
      <c r="D1634" s="158">
        <v>700000</v>
      </c>
      <c r="E1634" s="158">
        <v>298273.89</v>
      </c>
      <c r="F1634" s="159">
        <v>42.61</v>
      </c>
    </row>
    <row r="1635" spans="1:6" x14ac:dyDescent="0.25">
      <c r="A1635" s="160" t="s">
        <v>889</v>
      </c>
      <c r="B1635" s="160" t="s">
        <v>890</v>
      </c>
      <c r="C1635" s="161">
        <v>600000</v>
      </c>
      <c r="D1635" s="161">
        <v>600000</v>
      </c>
      <c r="E1635" s="161">
        <v>250100.13</v>
      </c>
      <c r="F1635" s="162">
        <v>41.68</v>
      </c>
    </row>
    <row r="1636" spans="1:6" x14ac:dyDescent="0.25">
      <c r="A1636" s="195" t="s">
        <v>183</v>
      </c>
      <c r="B1636" s="196"/>
      <c r="C1636" s="155">
        <v>600000</v>
      </c>
      <c r="D1636" s="155">
        <v>600000</v>
      </c>
      <c r="E1636" s="155">
        <v>250100.13</v>
      </c>
      <c r="F1636" s="156">
        <v>41.68</v>
      </c>
    </row>
    <row r="1637" spans="1:6" x14ac:dyDescent="0.25">
      <c r="A1637" s="195" t="s">
        <v>185</v>
      </c>
      <c r="B1637" s="196"/>
      <c r="C1637" s="155">
        <v>5.69</v>
      </c>
      <c r="D1637" s="155">
        <v>5.69</v>
      </c>
      <c r="E1637" s="155">
        <v>0</v>
      </c>
      <c r="F1637" s="156">
        <v>0</v>
      </c>
    </row>
    <row r="1638" spans="1:6" x14ac:dyDescent="0.25">
      <c r="A1638" s="163" t="s">
        <v>326</v>
      </c>
      <c r="B1638" s="163" t="s">
        <v>327</v>
      </c>
      <c r="C1638" s="164">
        <v>5.69</v>
      </c>
      <c r="D1638" s="164">
        <v>5.69</v>
      </c>
      <c r="E1638" s="164">
        <v>0</v>
      </c>
      <c r="F1638" s="165">
        <v>0</v>
      </c>
    </row>
    <row r="1639" spans="1:6" x14ac:dyDescent="0.25">
      <c r="A1639" s="195" t="s">
        <v>186</v>
      </c>
      <c r="B1639" s="196"/>
      <c r="C1639" s="155">
        <v>599994.31000000006</v>
      </c>
      <c r="D1639" s="155">
        <v>599994.31000000006</v>
      </c>
      <c r="E1639" s="155">
        <v>250100.13</v>
      </c>
      <c r="F1639" s="156">
        <v>41.68</v>
      </c>
    </row>
    <row r="1640" spans="1:6" x14ac:dyDescent="0.25">
      <c r="A1640" s="163" t="s">
        <v>326</v>
      </c>
      <c r="B1640" s="163" t="s">
        <v>327</v>
      </c>
      <c r="C1640" s="164">
        <v>549994.31000000006</v>
      </c>
      <c r="D1640" s="164">
        <v>549994.31000000006</v>
      </c>
      <c r="E1640" s="164">
        <v>250100.13</v>
      </c>
      <c r="F1640" s="165">
        <v>45.47</v>
      </c>
    </row>
    <row r="1641" spans="1:6" x14ac:dyDescent="0.25">
      <c r="A1641" s="92" t="s">
        <v>348</v>
      </c>
      <c r="B1641" s="92" t="s">
        <v>349</v>
      </c>
      <c r="C1641" s="83" t="s">
        <v>0</v>
      </c>
      <c r="D1641" s="83" t="s">
        <v>0</v>
      </c>
      <c r="E1641" s="83">
        <v>250000</v>
      </c>
      <c r="F1641" s="84" t="s">
        <v>0</v>
      </c>
    </row>
    <row r="1642" spans="1:6" x14ac:dyDescent="0.25">
      <c r="A1642" s="92" t="s">
        <v>354</v>
      </c>
      <c r="B1642" s="92" t="s">
        <v>355</v>
      </c>
      <c r="C1642" s="83" t="s">
        <v>0</v>
      </c>
      <c r="D1642" s="83" t="s">
        <v>0</v>
      </c>
      <c r="E1642" s="83">
        <v>100.13</v>
      </c>
      <c r="F1642" s="84" t="s">
        <v>0</v>
      </c>
    </row>
    <row r="1643" spans="1:6" x14ac:dyDescent="0.25">
      <c r="A1643" s="163" t="s">
        <v>398</v>
      </c>
      <c r="B1643" s="163" t="s">
        <v>399</v>
      </c>
      <c r="C1643" s="164">
        <v>50000</v>
      </c>
      <c r="D1643" s="164">
        <v>50000</v>
      </c>
      <c r="E1643" s="164">
        <v>0</v>
      </c>
      <c r="F1643" s="165">
        <v>0</v>
      </c>
    </row>
    <row r="1644" spans="1:6" x14ac:dyDescent="0.25">
      <c r="A1644" s="160" t="s">
        <v>891</v>
      </c>
      <c r="B1644" s="160" t="s">
        <v>892</v>
      </c>
      <c r="C1644" s="161">
        <v>100000</v>
      </c>
      <c r="D1644" s="161">
        <v>100000</v>
      </c>
      <c r="E1644" s="161">
        <v>48173.760000000002</v>
      </c>
      <c r="F1644" s="162">
        <v>48.17</v>
      </c>
    </row>
    <row r="1645" spans="1:6" x14ac:dyDescent="0.25">
      <c r="A1645" s="195" t="s">
        <v>183</v>
      </c>
      <c r="B1645" s="196"/>
      <c r="C1645" s="155">
        <v>100000</v>
      </c>
      <c r="D1645" s="155">
        <v>100000</v>
      </c>
      <c r="E1645" s="155">
        <v>48173.760000000002</v>
      </c>
      <c r="F1645" s="156">
        <v>48.17</v>
      </c>
    </row>
    <row r="1646" spans="1:6" x14ac:dyDescent="0.25">
      <c r="A1646" s="195" t="s">
        <v>187</v>
      </c>
      <c r="B1646" s="196"/>
      <c r="C1646" s="155">
        <v>100000</v>
      </c>
      <c r="D1646" s="155">
        <v>100000</v>
      </c>
      <c r="E1646" s="155">
        <v>48173.760000000002</v>
      </c>
      <c r="F1646" s="156">
        <v>48.17</v>
      </c>
    </row>
    <row r="1647" spans="1:6" x14ac:dyDescent="0.25">
      <c r="A1647" s="163" t="s">
        <v>326</v>
      </c>
      <c r="B1647" s="163" t="s">
        <v>327</v>
      </c>
      <c r="C1647" s="164">
        <v>100000</v>
      </c>
      <c r="D1647" s="164">
        <v>100000</v>
      </c>
      <c r="E1647" s="164">
        <v>48173.760000000002</v>
      </c>
      <c r="F1647" s="165">
        <v>48.17</v>
      </c>
    </row>
    <row r="1648" spans="1:6" x14ac:dyDescent="0.25">
      <c r="A1648" s="92" t="s">
        <v>352</v>
      </c>
      <c r="B1648" s="92" t="s">
        <v>353</v>
      </c>
      <c r="C1648" s="83" t="s">
        <v>0</v>
      </c>
      <c r="D1648" s="83" t="s">
        <v>0</v>
      </c>
      <c r="E1648" s="83">
        <v>47431.96</v>
      </c>
      <c r="F1648" s="84" t="s">
        <v>0</v>
      </c>
    </row>
    <row r="1649" spans="1:6" x14ac:dyDescent="0.25">
      <c r="A1649" s="92" t="s">
        <v>356</v>
      </c>
      <c r="B1649" s="92" t="s">
        <v>357</v>
      </c>
      <c r="C1649" s="83" t="s">
        <v>0</v>
      </c>
      <c r="D1649" s="83" t="s">
        <v>0</v>
      </c>
      <c r="E1649" s="83">
        <v>741.8</v>
      </c>
      <c r="F1649" s="84" t="s">
        <v>0</v>
      </c>
    </row>
    <row r="1650" spans="1:6" x14ac:dyDescent="0.25">
      <c r="A1650" s="157" t="s">
        <v>893</v>
      </c>
      <c r="B1650" s="157" t="s">
        <v>894</v>
      </c>
      <c r="C1650" s="158">
        <v>20000</v>
      </c>
      <c r="D1650" s="158">
        <v>20000</v>
      </c>
      <c r="E1650" s="158">
        <v>10869</v>
      </c>
      <c r="F1650" s="159">
        <v>54.35</v>
      </c>
    </row>
    <row r="1651" spans="1:6" x14ac:dyDescent="0.25">
      <c r="A1651" s="160" t="s">
        <v>895</v>
      </c>
      <c r="B1651" s="160" t="s">
        <v>896</v>
      </c>
      <c r="C1651" s="161">
        <v>20000</v>
      </c>
      <c r="D1651" s="161">
        <v>20000</v>
      </c>
      <c r="E1651" s="161">
        <v>10869</v>
      </c>
      <c r="F1651" s="162">
        <v>54.35</v>
      </c>
    </row>
    <row r="1652" spans="1:6" x14ac:dyDescent="0.25">
      <c r="A1652" s="195" t="s">
        <v>183</v>
      </c>
      <c r="B1652" s="196"/>
      <c r="C1652" s="155">
        <v>20000</v>
      </c>
      <c r="D1652" s="155">
        <v>20000</v>
      </c>
      <c r="E1652" s="155">
        <v>10869</v>
      </c>
      <c r="F1652" s="156">
        <v>54.35</v>
      </c>
    </row>
    <row r="1653" spans="1:6" x14ac:dyDescent="0.25">
      <c r="A1653" s="195" t="s">
        <v>186</v>
      </c>
      <c r="B1653" s="196"/>
      <c r="C1653" s="155">
        <v>20000</v>
      </c>
      <c r="D1653" s="155">
        <v>20000</v>
      </c>
      <c r="E1653" s="155">
        <v>10869</v>
      </c>
      <c r="F1653" s="156">
        <v>54.35</v>
      </c>
    </row>
    <row r="1654" spans="1:6" x14ac:dyDescent="0.25">
      <c r="A1654" s="163" t="s">
        <v>326</v>
      </c>
      <c r="B1654" s="163" t="s">
        <v>327</v>
      </c>
      <c r="C1654" s="164">
        <v>20000</v>
      </c>
      <c r="D1654" s="164">
        <v>20000</v>
      </c>
      <c r="E1654" s="164">
        <v>10869</v>
      </c>
      <c r="F1654" s="165">
        <v>54.35</v>
      </c>
    </row>
    <row r="1655" spans="1:6" x14ac:dyDescent="0.25">
      <c r="A1655" s="92" t="s">
        <v>348</v>
      </c>
      <c r="B1655" s="92" t="s">
        <v>349</v>
      </c>
      <c r="C1655" s="83" t="s">
        <v>0</v>
      </c>
      <c r="D1655" s="83" t="s">
        <v>0</v>
      </c>
      <c r="E1655" s="83">
        <v>6875</v>
      </c>
      <c r="F1655" s="84" t="s">
        <v>0</v>
      </c>
    </row>
    <row r="1656" spans="1:6" x14ac:dyDescent="0.25">
      <c r="A1656" s="92" t="s">
        <v>352</v>
      </c>
      <c r="B1656" s="92" t="s">
        <v>353</v>
      </c>
      <c r="C1656" s="83" t="s">
        <v>0</v>
      </c>
      <c r="D1656" s="83" t="s">
        <v>0</v>
      </c>
      <c r="E1656" s="83">
        <v>3994</v>
      </c>
      <c r="F1656" s="84" t="s">
        <v>0</v>
      </c>
    </row>
    <row r="1657" spans="1:6" x14ac:dyDescent="0.25">
      <c r="A1657" s="157" t="s">
        <v>897</v>
      </c>
      <c r="B1657" s="157" t="s">
        <v>898</v>
      </c>
      <c r="C1657" s="158">
        <v>100000</v>
      </c>
      <c r="D1657" s="158">
        <v>100000</v>
      </c>
      <c r="E1657" s="158">
        <v>41666.65</v>
      </c>
      <c r="F1657" s="159">
        <v>41.67</v>
      </c>
    </row>
    <row r="1658" spans="1:6" x14ac:dyDescent="0.25">
      <c r="A1658" s="160" t="s">
        <v>899</v>
      </c>
      <c r="B1658" s="160" t="s">
        <v>900</v>
      </c>
      <c r="C1658" s="161">
        <v>100000</v>
      </c>
      <c r="D1658" s="161">
        <v>100000</v>
      </c>
      <c r="E1658" s="161">
        <v>41666.65</v>
      </c>
      <c r="F1658" s="162">
        <v>41.67</v>
      </c>
    </row>
    <row r="1659" spans="1:6" x14ac:dyDescent="0.25">
      <c r="A1659" s="195" t="s">
        <v>183</v>
      </c>
      <c r="B1659" s="196"/>
      <c r="C1659" s="155">
        <v>100000</v>
      </c>
      <c r="D1659" s="155">
        <v>100000</v>
      </c>
      <c r="E1659" s="155">
        <v>41666.65</v>
      </c>
      <c r="F1659" s="156">
        <v>41.67</v>
      </c>
    </row>
    <row r="1660" spans="1:6" x14ac:dyDescent="0.25">
      <c r="A1660" s="195" t="s">
        <v>186</v>
      </c>
      <c r="B1660" s="196"/>
      <c r="C1660" s="155">
        <v>100000</v>
      </c>
      <c r="D1660" s="155">
        <v>100000</v>
      </c>
      <c r="E1660" s="155">
        <v>41666.65</v>
      </c>
      <c r="F1660" s="156">
        <v>41.67</v>
      </c>
    </row>
    <row r="1661" spans="1:6" x14ac:dyDescent="0.25">
      <c r="A1661" s="163" t="s">
        <v>326</v>
      </c>
      <c r="B1661" s="163" t="s">
        <v>327</v>
      </c>
      <c r="C1661" s="164">
        <v>100000</v>
      </c>
      <c r="D1661" s="164">
        <v>100000</v>
      </c>
      <c r="E1661" s="164">
        <v>41666.65</v>
      </c>
      <c r="F1661" s="165">
        <v>41.67</v>
      </c>
    </row>
    <row r="1662" spans="1:6" x14ac:dyDescent="0.25">
      <c r="A1662" s="92" t="s">
        <v>348</v>
      </c>
      <c r="B1662" s="92" t="s">
        <v>349</v>
      </c>
      <c r="C1662" s="83" t="s">
        <v>0</v>
      </c>
      <c r="D1662" s="83" t="s">
        <v>0</v>
      </c>
      <c r="E1662" s="83">
        <v>41666.65</v>
      </c>
      <c r="F1662" s="84" t="s">
        <v>0</v>
      </c>
    </row>
    <row r="1663" spans="1:6" x14ac:dyDescent="0.25">
      <c r="A1663" s="157" t="s">
        <v>901</v>
      </c>
      <c r="B1663" s="157" t="s">
        <v>902</v>
      </c>
      <c r="C1663" s="158">
        <v>10500000</v>
      </c>
      <c r="D1663" s="158">
        <v>10500000</v>
      </c>
      <c r="E1663" s="158">
        <v>745214.31</v>
      </c>
      <c r="F1663" s="159">
        <v>7.1</v>
      </c>
    </row>
    <row r="1664" spans="1:6" x14ac:dyDescent="0.25">
      <c r="A1664" s="160" t="s">
        <v>903</v>
      </c>
      <c r="B1664" s="160" t="s">
        <v>904</v>
      </c>
      <c r="C1664" s="161">
        <v>2400000</v>
      </c>
      <c r="D1664" s="161">
        <v>2400000</v>
      </c>
      <c r="E1664" s="161">
        <v>391857.42</v>
      </c>
      <c r="F1664" s="162">
        <v>16.329999999999998</v>
      </c>
    </row>
    <row r="1665" spans="1:6" x14ac:dyDescent="0.25">
      <c r="A1665" s="195" t="s">
        <v>178</v>
      </c>
      <c r="B1665" s="196"/>
      <c r="C1665" s="155">
        <v>1025000</v>
      </c>
      <c r="D1665" s="155">
        <v>1025000</v>
      </c>
      <c r="E1665" s="155">
        <v>391857.42</v>
      </c>
      <c r="F1665" s="156">
        <v>38.229999999999997</v>
      </c>
    </row>
    <row r="1666" spans="1:6" x14ac:dyDescent="0.25">
      <c r="A1666" s="195" t="s">
        <v>179</v>
      </c>
      <c r="B1666" s="196"/>
      <c r="C1666" s="155">
        <v>1025000</v>
      </c>
      <c r="D1666" s="155">
        <v>1025000</v>
      </c>
      <c r="E1666" s="155">
        <v>391857.42</v>
      </c>
      <c r="F1666" s="156">
        <v>38.229999999999997</v>
      </c>
    </row>
    <row r="1667" spans="1:6" x14ac:dyDescent="0.25">
      <c r="A1667" s="163" t="s">
        <v>498</v>
      </c>
      <c r="B1667" s="163" t="s">
        <v>499</v>
      </c>
      <c r="C1667" s="164">
        <v>1025000</v>
      </c>
      <c r="D1667" s="164">
        <v>1025000</v>
      </c>
      <c r="E1667" s="164">
        <v>391857.42</v>
      </c>
      <c r="F1667" s="165">
        <v>38.229999999999997</v>
      </c>
    </row>
    <row r="1668" spans="1:6" x14ac:dyDescent="0.25">
      <c r="A1668" s="92" t="s">
        <v>905</v>
      </c>
      <c r="B1668" s="92" t="s">
        <v>906</v>
      </c>
      <c r="C1668" s="83" t="s">
        <v>0</v>
      </c>
      <c r="D1668" s="83" t="s">
        <v>0</v>
      </c>
      <c r="E1668" s="83">
        <v>391857.42</v>
      </c>
      <c r="F1668" s="84" t="s">
        <v>0</v>
      </c>
    </row>
    <row r="1669" spans="1:6" x14ac:dyDescent="0.25">
      <c r="A1669" s="195" t="s">
        <v>180</v>
      </c>
      <c r="B1669" s="196"/>
      <c r="C1669" s="155">
        <v>1025000</v>
      </c>
      <c r="D1669" s="155">
        <v>1025000</v>
      </c>
      <c r="E1669" s="155">
        <v>0</v>
      </c>
      <c r="F1669" s="156">
        <v>0</v>
      </c>
    </row>
    <row r="1670" spans="1:6" x14ac:dyDescent="0.25">
      <c r="A1670" s="195" t="s">
        <v>181</v>
      </c>
      <c r="B1670" s="196"/>
      <c r="C1670" s="155">
        <v>1025000</v>
      </c>
      <c r="D1670" s="155">
        <v>1025000</v>
      </c>
      <c r="E1670" s="155">
        <v>0</v>
      </c>
      <c r="F1670" s="156">
        <v>0</v>
      </c>
    </row>
    <row r="1671" spans="1:6" x14ac:dyDescent="0.25">
      <c r="A1671" s="163" t="s">
        <v>498</v>
      </c>
      <c r="B1671" s="163" t="s">
        <v>499</v>
      </c>
      <c r="C1671" s="164">
        <v>1025000</v>
      </c>
      <c r="D1671" s="164">
        <v>1025000</v>
      </c>
      <c r="E1671" s="164">
        <v>0</v>
      </c>
      <c r="F1671" s="165">
        <v>0</v>
      </c>
    </row>
    <row r="1672" spans="1:6" x14ac:dyDescent="0.25">
      <c r="A1672" s="195" t="s">
        <v>191</v>
      </c>
      <c r="B1672" s="196"/>
      <c r="C1672" s="155">
        <v>350000</v>
      </c>
      <c r="D1672" s="155">
        <v>350000</v>
      </c>
      <c r="E1672" s="155">
        <v>0</v>
      </c>
      <c r="F1672" s="156">
        <v>0</v>
      </c>
    </row>
    <row r="1673" spans="1:6" x14ac:dyDescent="0.25">
      <c r="A1673" s="195" t="s">
        <v>192</v>
      </c>
      <c r="B1673" s="196"/>
      <c r="C1673" s="155">
        <v>350000</v>
      </c>
      <c r="D1673" s="155">
        <v>350000</v>
      </c>
      <c r="E1673" s="155">
        <v>0</v>
      </c>
      <c r="F1673" s="156">
        <v>0</v>
      </c>
    </row>
    <row r="1674" spans="1:6" x14ac:dyDescent="0.25">
      <c r="A1674" s="163" t="s">
        <v>498</v>
      </c>
      <c r="B1674" s="163" t="s">
        <v>499</v>
      </c>
      <c r="C1674" s="164">
        <v>350000</v>
      </c>
      <c r="D1674" s="164">
        <v>350000</v>
      </c>
      <c r="E1674" s="164">
        <v>0</v>
      </c>
      <c r="F1674" s="165">
        <v>0</v>
      </c>
    </row>
    <row r="1675" spans="1:6" x14ac:dyDescent="0.25">
      <c r="A1675" s="160" t="s">
        <v>907</v>
      </c>
      <c r="B1675" s="160" t="s">
        <v>908</v>
      </c>
      <c r="C1675" s="161">
        <v>7700000</v>
      </c>
      <c r="D1675" s="161">
        <v>7700000</v>
      </c>
      <c r="E1675" s="161">
        <v>353356.89</v>
      </c>
      <c r="F1675" s="162">
        <v>4.59</v>
      </c>
    </row>
    <row r="1676" spans="1:6" x14ac:dyDescent="0.25">
      <c r="A1676" s="195" t="s">
        <v>183</v>
      </c>
      <c r="B1676" s="196"/>
      <c r="C1676" s="155">
        <v>6500000</v>
      </c>
      <c r="D1676" s="155">
        <v>6500000</v>
      </c>
      <c r="E1676" s="155">
        <v>353356.89</v>
      </c>
      <c r="F1676" s="156">
        <v>5.44</v>
      </c>
    </row>
    <row r="1677" spans="1:6" x14ac:dyDescent="0.25">
      <c r="A1677" s="195" t="s">
        <v>186</v>
      </c>
      <c r="B1677" s="196"/>
      <c r="C1677" s="155">
        <v>5800000</v>
      </c>
      <c r="D1677" s="155">
        <v>5800000</v>
      </c>
      <c r="E1677" s="155">
        <v>353356.89</v>
      </c>
      <c r="F1677" s="156">
        <v>6.09</v>
      </c>
    </row>
    <row r="1678" spans="1:6" x14ac:dyDescent="0.25">
      <c r="A1678" s="163" t="s">
        <v>398</v>
      </c>
      <c r="B1678" s="163" t="s">
        <v>399</v>
      </c>
      <c r="C1678" s="164">
        <v>5800000</v>
      </c>
      <c r="D1678" s="164">
        <v>5800000</v>
      </c>
      <c r="E1678" s="164">
        <v>353356.89</v>
      </c>
      <c r="F1678" s="165">
        <v>6.09</v>
      </c>
    </row>
    <row r="1679" spans="1:6" x14ac:dyDescent="0.25">
      <c r="A1679" s="92" t="s">
        <v>723</v>
      </c>
      <c r="B1679" s="92" t="s">
        <v>724</v>
      </c>
      <c r="C1679" s="83" t="s">
        <v>0</v>
      </c>
      <c r="D1679" s="83" t="s">
        <v>0</v>
      </c>
      <c r="E1679" s="83">
        <v>353356.89</v>
      </c>
      <c r="F1679" s="84" t="s">
        <v>0</v>
      </c>
    </row>
    <row r="1680" spans="1:6" x14ac:dyDescent="0.25">
      <c r="A1680" s="195" t="s">
        <v>187</v>
      </c>
      <c r="B1680" s="196"/>
      <c r="C1680" s="155">
        <v>700000</v>
      </c>
      <c r="D1680" s="155">
        <v>700000</v>
      </c>
      <c r="E1680" s="155">
        <v>0</v>
      </c>
      <c r="F1680" s="156">
        <v>0</v>
      </c>
    </row>
    <row r="1681" spans="1:6" x14ac:dyDescent="0.25">
      <c r="A1681" s="163" t="s">
        <v>398</v>
      </c>
      <c r="B1681" s="163" t="s">
        <v>399</v>
      </c>
      <c r="C1681" s="164">
        <v>700000</v>
      </c>
      <c r="D1681" s="164">
        <v>700000</v>
      </c>
      <c r="E1681" s="164">
        <v>0</v>
      </c>
      <c r="F1681" s="165">
        <v>0</v>
      </c>
    </row>
    <row r="1682" spans="1:6" x14ac:dyDescent="0.25">
      <c r="A1682" s="195" t="s">
        <v>200</v>
      </c>
      <c r="B1682" s="196"/>
      <c r="C1682" s="155">
        <v>1200000</v>
      </c>
      <c r="D1682" s="155">
        <v>1200000</v>
      </c>
      <c r="E1682" s="155">
        <v>0</v>
      </c>
      <c r="F1682" s="156">
        <v>0</v>
      </c>
    </row>
    <row r="1683" spans="1:6" x14ac:dyDescent="0.25">
      <c r="A1683" s="195" t="s">
        <v>201</v>
      </c>
      <c r="B1683" s="196"/>
      <c r="C1683" s="155">
        <v>1200000</v>
      </c>
      <c r="D1683" s="155">
        <v>1200000</v>
      </c>
      <c r="E1683" s="155">
        <v>0</v>
      </c>
      <c r="F1683" s="156">
        <v>0</v>
      </c>
    </row>
    <row r="1684" spans="1:6" x14ac:dyDescent="0.25">
      <c r="A1684" s="163" t="s">
        <v>398</v>
      </c>
      <c r="B1684" s="163" t="s">
        <v>399</v>
      </c>
      <c r="C1684" s="164">
        <v>1200000</v>
      </c>
      <c r="D1684" s="164">
        <v>1200000</v>
      </c>
      <c r="E1684" s="164">
        <v>0</v>
      </c>
      <c r="F1684" s="165">
        <v>0</v>
      </c>
    </row>
    <row r="1685" spans="1:6" x14ac:dyDescent="0.25">
      <c r="A1685" s="160" t="s">
        <v>909</v>
      </c>
      <c r="B1685" s="160" t="s">
        <v>910</v>
      </c>
      <c r="C1685" s="161">
        <v>100000</v>
      </c>
      <c r="D1685" s="161">
        <v>100000</v>
      </c>
      <c r="E1685" s="161">
        <v>0</v>
      </c>
      <c r="F1685" s="162">
        <v>0</v>
      </c>
    </row>
    <row r="1686" spans="1:6" x14ac:dyDescent="0.25">
      <c r="A1686" s="195" t="s">
        <v>200</v>
      </c>
      <c r="B1686" s="196"/>
      <c r="C1686" s="155">
        <v>100000</v>
      </c>
      <c r="D1686" s="155">
        <v>100000</v>
      </c>
      <c r="E1686" s="155">
        <v>0</v>
      </c>
      <c r="F1686" s="156">
        <v>0</v>
      </c>
    </row>
    <row r="1687" spans="1:6" x14ac:dyDescent="0.25">
      <c r="A1687" s="195" t="s">
        <v>201</v>
      </c>
      <c r="B1687" s="196"/>
      <c r="C1687" s="155">
        <v>100000</v>
      </c>
      <c r="D1687" s="155">
        <v>100000</v>
      </c>
      <c r="E1687" s="155">
        <v>0</v>
      </c>
      <c r="F1687" s="156">
        <v>0</v>
      </c>
    </row>
    <row r="1688" spans="1:6" x14ac:dyDescent="0.25">
      <c r="A1688" s="163" t="s">
        <v>498</v>
      </c>
      <c r="B1688" s="163" t="s">
        <v>499</v>
      </c>
      <c r="C1688" s="164">
        <v>100000</v>
      </c>
      <c r="D1688" s="164">
        <v>100000</v>
      </c>
      <c r="E1688" s="164">
        <v>0</v>
      </c>
      <c r="F1688" s="165">
        <v>0</v>
      </c>
    </row>
    <row r="1689" spans="1:6" x14ac:dyDescent="0.25">
      <c r="A1689" s="160" t="s">
        <v>911</v>
      </c>
      <c r="B1689" s="160" t="s">
        <v>912</v>
      </c>
      <c r="C1689" s="161">
        <v>150000</v>
      </c>
      <c r="D1689" s="161">
        <v>150000</v>
      </c>
      <c r="E1689" s="161">
        <v>0</v>
      </c>
      <c r="F1689" s="162">
        <v>0</v>
      </c>
    </row>
    <row r="1690" spans="1:6" x14ac:dyDescent="0.25">
      <c r="A1690" s="195" t="s">
        <v>196</v>
      </c>
      <c r="B1690" s="196"/>
      <c r="C1690" s="155">
        <v>150000</v>
      </c>
      <c r="D1690" s="155">
        <v>150000</v>
      </c>
      <c r="E1690" s="155">
        <v>0</v>
      </c>
      <c r="F1690" s="156">
        <v>0</v>
      </c>
    </row>
    <row r="1691" spans="1:6" x14ac:dyDescent="0.25">
      <c r="A1691" s="195" t="s">
        <v>197</v>
      </c>
      <c r="B1691" s="196"/>
      <c r="C1691" s="155">
        <v>150000</v>
      </c>
      <c r="D1691" s="155">
        <v>150000</v>
      </c>
      <c r="E1691" s="155">
        <v>0</v>
      </c>
      <c r="F1691" s="156">
        <v>0</v>
      </c>
    </row>
    <row r="1692" spans="1:6" x14ac:dyDescent="0.25">
      <c r="A1692" s="163" t="s">
        <v>398</v>
      </c>
      <c r="B1692" s="163" t="s">
        <v>399</v>
      </c>
      <c r="C1692" s="164">
        <v>150000</v>
      </c>
      <c r="D1692" s="164">
        <v>150000</v>
      </c>
      <c r="E1692" s="164">
        <v>0</v>
      </c>
      <c r="F1692" s="165">
        <v>0</v>
      </c>
    </row>
    <row r="1693" spans="1:6" x14ac:dyDescent="0.25">
      <c r="A1693" s="160" t="s">
        <v>913</v>
      </c>
      <c r="B1693" s="160" t="s">
        <v>914</v>
      </c>
      <c r="C1693" s="161">
        <v>150000</v>
      </c>
      <c r="D1693" s="161">
        <v>150000</v>
      </c>
      <c r="E1693" s="161">
        <v>0</v>
      </c>
      <c r="F1693" s="162">
        <v>0</v>
      </c>
    </row>
    <row r="1694" spans="1:6" x14ac:dyDescent="0.25">
      <c r="A1694" s="195" t="s">
        <v>180</v>
      </c>
      <c r="B1694" s="196"/>
      <c r="C1694" s="155">
        <v>150000</v>
      </c>
      <c r="D1694" s="155">
        <v>150000</v>
      </c>
      <c r="E1694" s="155">
        <v>0</v>
      </c>
      <c r="F1694" s="156">
        <v>0</v>
      </c>
    </row>
    <row r="1695" spans="1:6" x14ac:dyDescent="0.25">
      <c r="A1695" s="195" t="s">
        <v>181</v>
      </c>
      <c r="B1695" s="196"/>
      <c r="C1695" s="155">
        <v>150000</v>
      </c>
      <c r="D1695" s="155">
        <v>150000</v>
      </c>
      <c r="E1695" s="155">
        <v>0</v>
      </c>
      <c r="F1695" s="156">
        <v>0</v>
      </c>
    </row>
    <row r="1696" spans="1:6" x14ac:dyDescent="0.25">
      <c r="A1696" s="163" t="s">
        <v>398</v>
      </c>
      <c r="B1696" s="163" t="s">
        <v>399</v>
      </c>
      <c r="C1696" s="164">
        <v>150000</v>
      </c>
      <c r="D1696" s="164">
        <v>150000</v>
      </c>
      <c r="E1696" s="164">
        <v>0</v>
      </c>
      <c r="F1696" s="165">
        <v>0</v>
      </c>
    </row>
    <row r="1697" spans="1:6" x14ac:dyDescent="0.25">
      <c r="A1697" s="157" t="s">
        <v>915</v>
      </c>
      <c r="B1697" s="157" t="s">
        <v>916</v>
      </c>
      <c r="C1697" s="158">
        <v>725000</v>
      </c>
      <c r="D1697" s="158">
        <v>725000</v>
      </c>
      <c r="E1697" s="158">
        <v>29634.38</v>
      </c>
      <c r="F1697" s="159">
        <v>4.09</v>
      </c>
    </row>
    <row r="1698" spans="1:6" x14ac:dyDescent="0.25">
      <c r="A1698" s="160" t="s">
        <v>917</v>
      </c>
      <c r="B1698" s="160" t="s">
        <v>918</v>
      </c>
      <c r="C1698" s="161">
        <v>725000</v>
      </c>
      <c r="D1698" s="161">
        <v>725000</v>
      </c>
      <c r="E1698" s="161">
        <v>29634.38</v>
      </c>
      <c r="F1698" s="162">
        <v>4.09</v>
      </c>
    </row>
    <row r="1699" spans="1:6" x14ac:dyDescent="0.25">
      <c r="A1699" s="195" t="s">
        <v>178</v>
      </c>
      <c r="B1699" s="196"/>
      <c r="C1699" s="155">
        <v>410000</v>
      </c>
      <c r="D1699" s="155">
        <v>410000</v>
      </c>
      <c r="E1699" s="155">
        <v>17687.5</v>
      </c>
      <c r="F1699" s="156">
        <v>4.3099999999999996</v>
      </c>
    </row>
    <row r="1700" spans="1:6" x14ac:dyDescent="0.25">
      <c r="A1700" s="195" t="s">
        <v>179</v>
      </c>
      <c r="B1700" s="196"/>
      <c r="C1700" s="155">
        <v>410000</v>
      </c>
      <c r="D1700" s="155">
        <v>410000</v>
      </c>
      <c r="E1700" s="155">
        <v>17687.5</v>
      </c>
      <c r="F1700" s="156">
        <v>4.3099999999999996</v>
      </c>
    </row>
    <row r="1701" spans="1:6" x14ac:dyDescent="0.25">
      <c r="A1701" s="163" t="s">
        <v>398</v>
      </c>
      <c r="B1701" s="163" t="s">
        <v>399</v>
      </c>
      <c r="C1701" s="164">
        <v>100000</v>
      </c>
      <c r="D1701" s="164">
        <v>100000</v>
      </c>
      <c r="E1701" s="164">
        <v>17687.5</v>
      </c>
      <c r="F1701" s="165">
        <v>17.690000000000001</v>
      </c>
    </row>
    <row r="1702" spans="1:6" x14ac:dyDescent="0.25">
      <c r="A1702" s="92" t="s">
        <v>919</v>
      </c>
      <c r="B1702" s="92" t="s">
        <v>920</v>
      </c>
      <c r="C1702" s="83" t="s">
        <v>0</v>
      </c>
      <c r="D1702" s="83" t="s">
        <v>0</v>
      </c>
      <c r="E1702" s="83">
        <v>7687.5</v>
      </c>
      <c r="F1702" s="84" t="s">
        <v>0</v>
      </c>
    </row>
    <row r="1703" spans="1:6" x14ac:dyDescent="0.25">
      <c r="A1703" s="92" t="s">
        <v>723</v>
      </c>
      <c r="B1703" s="92" t="s">
        <v>724</v>
      </c>
      <c r="C1703" s="83" t="s">
        <v>0</v>
      </c>
      <c r="D1703" s="83" t="s">
        <v>0</v>
      </c>
      <c r="E1703" s="83">
        <v>10000</v>
      </c>
      <c r="F1703" s="84" t="s">
        <v>0</v>
      </c>
    </row>
    <row r="1704" spans="1:6" x14ac:dyDescent="0.25">
      <c r="A1704" s="163" t="s">
        <v>498</v>
      </c>
      <c r="B1704" s="163" t="s">
        <v>499</v>
      </c>
      <c r="C1704" s="164">
        <v>310000</v>
      </c>
      <c r="D1704" s="164">
        <v>310000</v>
      </c>
      <c r="E1704" s="164">
        <v>0</v>
      </c>
      <c r="F1704" s="165">
        <v>0</v>
      </c>
    </row>
    <row r="1705" spans="1:6" x14ac:dyDescent="0.25">
      <c r="A1705" s="195" t="s">
        <v>183</v>
      </c>
      <c r="B1705" s="196"/>
      <c r="C1705" s="155">
        <v>150000</v>
      </c>
      <c r="D1705" s="155">
        <v>150000</v>
      </c>
      <c r="E1705" s="155">
        <v>0</v>
      </c>
      <c r="F1705" s="156">
        <v>0</v>
      </c>
    </row>
    <row r="1706" spans="1:6" x14ac:dyDescent="0.25">
      <c r="A1706" s="195" t="s">
        <v>185</v>
      </c>
      <c r="B1706" s="196"/>
      <c r="C1706" s="155">
        <v>150000</v>
      </c>
      <c r="D1706" s="155">
        <v>150000</v>
      </c>
      <c r="E1706" s="155">
        <v>0</v>
      </c>
      <c r="F1706" s="156">
        <v>0</v>
      </c>
    </row>
    <row r="1707" spans="1:6" x14ac:dyDescent="0.25">
      <c r="A1707" s="163" t="s">
        <v>398</v>
      </c>
      <c r="B1707" s="163" t="s">
        <v>399</v>
      </c>
      <c r="C1707" s="164">
        <v>150000</v>
      </c>
      <c r="D1707" s="164">
        <v>150000</v>
      </c>
      <c r="E1707" s="164">
        <v>0</v>
      </c>
      <c r="F1707" s="165">
        <v>0</v>
      </c>
    </row>
    <row r="1708" spans="1:6" x14ac:dyDescent="0.25">
      <c r="A1708" s="195" t="s">
        <v>191</v>
      </c>
      <c r="B1708" s="196"/>
      <c r="C1708" s="155">
        <v>165000</v>
      </c>
      <c r="D1708" s="155">
        <v>165000</v>
      </c>
      <c r="E1708" s="155">
        <v>11946.88</v>
      </c>
      <c r="F1708" s="156">
        <v>7.24</v>
      </c>
    </row>
    <row r="1709" spans="1:6" x14ac:dyDescent="0.25">
      <c r="A1709" s="195" t="s">
        <v>192</v>
      </c>
      <c r="B1709" s="196"/>
      <c r="C1709" s="155">
        <v>165000</v>
      </c>
      <c r="D1709" s="155">
        <v>165000</v>
      </c>
      <c r="E1709" s="155">
        <v>11946.88</v>
      </c>
      <c r="F1709" s="156">
        <v>7.24</v>
      </c>
    </row>
    <row r="1710" spans="1:6" x14ac:dyDescent="0.25">
      <c r="A1710" s="163" t="s">
        <v>498</v>
      </c>
      <c r="B1710" s="163" t="s">
        <v>499</v>
      </c>
      <c r="C1710" s="164">
        <v>165000</v>
      </c>
      <c r="D1710" s="164">
        <v>165000</v>
      </c>
      <c r="E1710" s="164">
        <v>11946.88</v>
      </c>
      <c r="F1710" s="165">
        <v>7.24</v>
      </c>
    </row>
    <row r="1711" spans="1:6" x14ac:dyDescent="0.25">
      <c r="A1711" s="92" t="s">
        <v>905</v>
      </c>
      <c r="B1711" s="92" t="s">
        <v>906</v>
      </c>
      <c r="C1711" s="83" t="s">
        <v>0</v>
      </c>
      <c r="D1711" s="83" t="s">
        <v>0</v>
      </c>
      <c r="E1711" s="83">
        <v>11946.88</v>
      </c>
      <c r="F1711" s="84" t="s">
        <v>0</v>
      </c>
    </row>
    <row r="1712" spans="1:6" x14ac:dyDescent="0.25">
      <c r="A1712" s="157" t="s">
        <v>921</v>
      </c>
      <c r="B1712" s="157" t="s">
        <v>922</v>
      </c>
      <c r="C1712" s="158">
        <v>580000</v>
      </c>
      <c r="D1712" s="158">
        <v>580000</v>
      </c>
      <c r="E1712" s="158">
        <v>5277.5</v>
      </c>
      <c r="F1712" s="159">
        <v>0.91</v>
      </c>
    </row>
    <row r="1713" spans="1:6" x14ac:dyDescent="0.25">
      <c r="A1713" s="160" t="s">
        <v>923</v>
      </c>
      <c r="B1713" s="160" t="s">
        <v>924</v>
      </c>
      <c r="C1713" s="161">
        <v>30000</v>
      </c>
      <c r="D1713" s="161">
        <v>30000</v>
      </c>
      <c r="E1713" s="161">
        <v>0</v>
      </c>
      <c r="F1713" s="162">
        <v>0</v>
      </c>
    </row>
    <row r="1714" spans="1:6" x14ac:dyDescent="0.25">
      <c r="A1714" s="195" t="s">
        <v>180</v>
      </c>
      <c r="B1714" s="196"/>
      <c r="C1714" s="155">
        <v>30000</v>
      </c>
      <c r="D1714" s="155">
        <v>30000</v>
      </c>
      <c r="E1714" s="155">
        <v>0</v>
      </c>
      <c r="F1714" s="156">
        <v>0</v>
      </c>
    </row>
    <row r="1715" spans="1:6" x14ac:dyDescent="0.25">
      <c r="A1715" s="195" t="s">
        <v>181</v>
      </c>
      <c r="B1715" s="196"/>
      <c r="C1715" s="155">
        <v>30000</v>
      </c>
      <c r="D1715" s="155">
        <v>30000</v>
      </c>
      <c r="E1715" s="155">
        <v>0</v>
      </c>
      <c r="F1715" s="156">
        <v>0</v>
      </c>
    </row>
    <row r="1716" spans="1:6" x14ac:dyDescent="0.25">
      <c r="A1716" s="163" t="s">
        <v>326</v>
      </c>
      <c r="B1716" s="163" t="s">
        <v>327</v>
      </c>
      <c r="C1716" s="164">
        <v>30000</v>
      </c>
      <c r="D1716" s="164">
        <v>30000</v>
      </c>
      <c r="E1716" s="164">
        <v>0</v>
      </c>
      <c r="F1716" s="165">
        <v>0</v>
      </c>
    </row>
    <row r="1717" spans="1:6" x14ac:dyDescent="0.25">
      <c r="A1717" s="160" t="s">
        <v>925</v>
      </c>
      <c r="B1717" s="160" t="s">
        <v>926</v>
      </c>
      <c r="C1717" s="161">
        <v>450000</v>
      </c>
      <c r="D1717" s="161">
        <v>450000</v>
      </c>
      <c r="E1717" s="161">
        <v>5277.5</v>
      </c>
      <c r="F1717" s="162">
        <v>1.17</v>
      </c>
    </row>
    <row r="1718" spans="1:6" x14ac:dyDescent="0.25">
      <c r="A1718" s="195" t="s">
        <v>183</v>
      </c>
      <c r="B1718" s="196"/>
      <c r="C1718" s="155">
        <v>450000</v>
      </c>
      <c r="D1718" s="155">
        <v>450000</v>
      </c>
      <c r="E1718" s="155">
        <v>5277.5</v>
      </c>
      <c r="F1718" s="156">
        <v>1.17</v>
      </c>
    </row>
    <row r="1719" spans="1:6" x14ac:dyDescent="0.25">
      <c r="A1719" s="195" t="s">
        <v>186</v>
      </c>
      <c r="B1719" s="196"/>
      <c r="C1719" s="155">
        <v>450000</v>
      </c>
      <c r="D1719" s="155">
        <v>450000</v>
      </c>
      <c r="E1719" s="155">
        <v>5277.5</v>
      </c>
      <c r="F1719" s="156">
        <v>1.17</v>
      </c>
    </row>
    <row r="1720" spans="1:6" x14ac:dyDescent="0.25">
      <c r="A1720" s="163" t="s">
        <v>326</v>
      </c>
      <c r="B1720" s="163" t="s">
        <v>327</v>
      </c>
      <c r="C1720" s="164">
        <v>450000</v>
      </c>
      <c r="D1720" s="164">
        <v>450000</v>
      </c>
      <c r="E1720" s="164">
        <v>5277.5</v>
      </c>
      <c r="F1720" s="165">
        <v>1.17</v>
      </c>
    </row>
    <row r="1721" spans="1:6" x14ac:dyDescent="0.25">
      <c r="A1721" s="92" t="s">
        <v>358</v>
      </c>
      <c r="B1721" s="92" t="s">
        <v>359</v>
      </c>
      <c r="C1721" s="83" t="s">
        <v>0</v>
      </c>
      <c r="D1721" s="83" t="s">
        <v>0</v>
      </c>
      <c r="E1721" s="83">
        <v>5277.5</v>
      </c>
      <c r="F1721" s="84" t="s">
        <v>0</v>
      </c>
    </row>
    <row r="1722" spans="1:6" x14ac:dyDescent="0.25">
      <c r="A1722" s="160" t="s">
        <v>927</v>
      </c>
      <c r="B1722" s="160" t="s">
        <v>928</v>
      </c>
      <c r="C1722" s="161">
        <v>100000</v>
      </c>
      <c r="D1722" s="161">
        <v>100000</v>
      </c>
      <c r="E1722" s="161">
        <v>0</v>
      </c>
      <c r="F1722" s="162">
        <v>0</v>
      </c>
    </row>
    <row r="1723" spans="1:6" x14ac:dyDescent="0.25">
      <c r="A1723" s="195" t="s">
        <v>183</v>
      </c>
      <c r="B1723" s="196"/>
      <c r="C1723" s="155">
        <v>100000</v>
      </c>
      <c r="D1723" s="155">
        <v>100000</v>
      </c>
      <c r="E1723" s="155">
        <v>0</v>
      </c>
      <c r="F1723" s="156">
        <v>0</v>
      </c>
    </row>
    <row r="1724" spans="1:6" x14ac:dyDescent="0.25">
      <c r="A1724" s="195" t="s">
        <v>184</v>
      </c>
      <c r="B1724" s="196"/>
      <c r="C1724" s="155">
        <v>20000</v>
      </c>
      <c r="D1724" s="155">
        <v>20000</v>
      </c>
      <c r="E1724" s="155">
        <v>0</v>
      </c>
      <c r="F1724" s="156">
        <v>0</v>
      </c>
    </row>
    <row r="1725" spans="1:6" x14ac:dyDescent="0.25">
      <c r="A1725" s="163" t="s">
        <v>326</v>
      </c>
      <c r="B1725" s="163" t="s">
        <v>327</v>
      </c>
      <c r="C1725" s="164">
        <v>20000</v>
      </c>
      <c r="D1725" s="164">
        <v>20000</v>
      </c>
      <c r="E1725" s="164">
        <v>0</v>
      </c>
      <c r="F1725" s="165">
        <v>0</v>
      </c>
    </row>
    <row r="1726" spans="1:6" x14ac:dyDescent="0.25">
      <c r="A1726" s="195" t="s">
        <v>186</v>
      </c>
      <c r="B1726" s="196"/>
      <c r="C1726" s="155">
        <v>80000</v>
      </c>
      <c r="D1726" s="155">
        <v>80000</v>
      </c>
      <c r="E1726" s="155">
        <v>0</v>
      </c>
      <c r="F1726" s="156">
        <v>0</v>
      </c>
    </row>
    <row r="1727" spans="1:6" x14ac:dyDescent="0.25">
      <c r="A1727" s="163" t="s">
        <v>326</v>
      </c>
      <c r="B1727" s="163" t="s">
        <v>327</v>
      </c>
      <c r="C1727" s="164">
        <v>80000</v>
      </c>
      <c r="D1727" s="164">
        <v>80000</v>
      </c>
      <c r="E1727" s="164">
        <v>0</v>
      </c>
      <c r="F1727" s="165">
        <v>0</v>
      </c>
    </row>
    <row r="1728" spans="1:6" x14ac:dyDescent="0.25">
      <c r="A1728" s="157" t="s">
        <v>929</v>
      </c>
      <c r="B1728" s="157" t="s">
        <v>930</v>
      </c>
      <c r="C1728" s="158">
        <v>397250</v>
      </c>
      <c r="D1728" s="158">
        <v>397250</v>
      </c>
      <c r="E1728" s="158">
        <v>133381.82999999999</v>
      </c>
      <c r="F1728" s="159">
        <v>33.58</v>
      </c>
    </row>
    <row r="1729" spans="1:6" x14ac:dyDescent="0.25">
      <c r="A1729" s="160" t="s">
        <v>931</v>
      </c>
      <c r="B1729" s="160" t="s">
        <v>932</v>
      </c>
      <c r="C1729" s="161">
        <v>200000</v>
      </c>
      <c r="D1729" s="161">
        <v>200000</v>
      </c>
      <c r="E1729" s="161">
        <v>92584.26</v>
      </c>
      <c r="F1729" s="162">
        <v>46.29</v>
      </c>
    </row>
    <row r="1730" spans="1:6" x14ac:dyDescent="0.25">
      <c r="A1730" s="195" t="s">
        <v>178</v>
      </c>
      <c r="B1730" s="196"/>
      <c r="C1730" s="155">
        <v>200000</v>
      </c>
      <c r="D1730" s="155">
        <v>200000</v>
      </c>
      <c r="E1730" s="155">
        <v>92584.26</v>
      </c>
      <c r="F1730" s="156">
        <v>46.29</v>
      </c>
    </row>
    <row r="1731" spans="1:6" x14ac:dyDescent="0.25">
      <c r="A1731" s="195" t="s">
        <v>179</v>
      </c>
      <c r="B1731" s="196"/>
      <c r="C1731" s="155">
        <v>200000</v>
      </c>
      <c r="D1731" s="155">
        <v>200000</v>
      </c>
      <c r="E1731" s="155">
        <v>92584.26</v>
      </c>
      <c r="F1731" s="156">
        <v>46.29</v>
      </c>
    </row>
    <row r="1732" spans="1:6" x14ac:dyDescent="0.25">
      <c r="A1732" s="163" t="s">
        <v>326</v>
      </c>
      <c r="B1732" s="163" t="s">
        <v>327</v>
      </c>
      <c r="C1732" s="164">
        <v>200000</v>
      </c>
      <c r="D1732" s="164">
        <v>200000</v>
      </c>
      <c r="E1732" s="164">
        <v>92584.26</v>
      </c>
      <c r="F1732" s="165">
        <v>46.29</v>
      </c>
    </row>
    <row r="1733" spans="1:6" x14ac:dyDescent="0.25">
      <c r="A1733" s="92" t="s">
        <v>370</v>
      </c>
      <c r="B1733" s="92" t="s">
        <v>371</v>
      </c>
      <c r="C1733" s="83" t="s">
        <v>0</v>
      </c>
      <c r="D1733" s="83" t="s">
        <v>0</v>
      </c>
      <c r="E1733" s="83">
        <v>92584.26</v>
      </c>
      <c r="F1733" s="84" t="s">
        <v>0</v>
      </c>
    </row>
    <row r="1734" spans="1:6" x14ac:dyDescent="0.25">
      <c r="A1734" s="160" t="s">
        <v>933</v>
      </c>
      <c r="B1734" s="160" t="s">
        <v>934</v>
      </c>
      <c r="C1734" s="161">
        <v>20000</v>
      </c>
      <c r="D1734" s="161">
        <v>20000</v>
      </c>
      <c r="E1734" s="161">
        <v>0</v>
      </c>
      <c r="F1734" s="162">
        <v>0</v>
      </c>
    </row>
    <row r="1735" spans="1:6" x14ac:dyDescent="0.25">
      <c r="A1735" s="195" t="s">
        <v>178</v>
      </c>
      <c r="B1735" s="196"/>
      <c r="C1735" s="155">
        <v>20000</v>
      </c>
      <c r="D1735" s="155">
        <v>20000</v>
      </c>
      <c r="E1735" s="155">
        <v>0</v>
      </c>
      <c r="F1735" s="156">
        <v>0</v>
      </c>
    </row>
    <row r="1736" spans="1:6" x14ac:dyDescent="0.25">
      <c r="A1736" s="195" t="s">
        <v>179</v>
      </c>
      <c r="B1736" s="196"/>
      <c r="C1736" s="155">
        <v>20000</v>
      </c>
      <c r="D1736" s="155">
        <v>20000</v>
      </c>
      <c r="E1736" s="155">
        <v>0</v>
      </c>
      <c r="F1736" s="156">
        <v>0</v>
      </c>
    </row>
    <row r="1737" spans="1:6" x14ac:dyDescent="0.25">
      <c r="A1737" s="163" t="s">
        <v>398</v>
      </c>
      <c r="B1737" s="163" t="s">
        <v>399</v>
      </c>
      <c r="C1737" s="164">
        <v>20000</v>
      </c>
      <c r="D1737" s="164">
        <v>20000</v>
      </c>
      <c r="E1737" s="164">
        <v>0</v>
      </c>
      <c r="F1737" s="165">
        <v>0</v>
      </c>
    </row>
    <row r="1738" spans="1:6" x14ac:dyDescent="0.25">
      <c r="A1738" s="160" t="s">
        <v>935</v>
      </c>
      <c r="B1738" s="160" t="s">
        <v>936</v>
      </c>
      <c r="C1738" s="161">
        <v>15000</v>
      </c>
      <c r="D1738" s="161">
        <v>15000</v>
      </c>
      <c r="E1738" s="161">
        <v>624.66</v>
      </c>
      <c r="F1738" s="162">
        <v>4.16</v>
      </c>
    </row>
    <row r="1739" spans="1:6" x14ac:dyDescent="0.25">
      <c r="A1739" s="195" t="s">
        <v>178</v>
      </c>
      <c r="B1739" s="196"/>
      <c r="C1739" s="155">
        <v>15000</v>
      </c>
      <c r="D1739" s="155">
        <v>15000</v>
      </c>
      <c r="E1739" s="155">
        <v>624.66</v>
      </c>
      <c r="F1739" s="156">
        <v>4.16</v>
      </c>
    </row>
    <row r="1740" spans="1:6" x14ac:dyDescent="0.25">
      <c r="A1740" s="195" t="s">
        <v>179</v>
      </c>
      <c r="B1740" s="196"/>
      <c r="C1740" s="155">
        <v>15000</v>
      </c>
      <c r="D1740" s="155">
        <v>15000</v>
      </c>
      <c r="E1740" s="155">
        <v>624.66</v>
      </c>
      <c r="F1740" s="156">
        <v>4.16</v>
      </c>
    </row>
    <row r="1741" spans="1:6" x14ac:dyDescent="0.25">
      <c r="A1741" s="163" t="s">
        <v>326</v>
      </c>
      <c r="B1741" s="163" t="s">
        <v>327</v>
      </c>
      <c r="C1741" s="164">
        <v>14000</v>
      </c>
      <c r="D1741" s="164">
        <v>14000</v>
      </c>
      <c r="E1741" s="164">
        <v>624.66</v>
      </c>
      <c r="F1741" s="165">
        <v>4.46</v>
      </c>
    </row>
    <row r="1742" spans="1:6" x14ac:dyDescent="0.25">
      <c r="A1742" s="92" t="s">
        <v>352</v>
      </c>
      <c r="B1742" s="92" t="s">
        <v>353</v>
      </c>
      <c r="C1742" s="83" t="s">
        <v>0</v>
      </c>
      <c r="D1742" s="83" t="s">
        <v>0</v>
      </c>
      <c r="E1742" s="83">
        <v>375</v>
      </c>
      <c r="F1742" s="84" t="s">
        <v>0</v>
      </c>
    </row>
    <row r="1743" spans="1:6" x14ac:dyDescent="0.25">
      <c r="A1743" s="92" t="s">
        <v>366</v>
      </c>
      <c r="B1743" s="92" t="s">
        <v>367</v>
      </c>
      <c r="C1743" s="83" t="s">
        <v>0</v>
      </c>
      <c r="D1743" s="83" t="s">
        <v>0</v>
      </c>
      <c r="E1743" s="83">
        <v>249.66</v>
      </c>
      <c r="F1743" s="84" t="s">
        <v>0</v>
      </c>
    </row>
    <row r="1744" spans="1:6" x14ac:dyDescent="0.25">
      <c r="A1744" s="163" t="s">
        <v>398</v>
      </c>
      <c r="B1744" s="163" t="s">
        <v>399</v>
      </c>
      <c r="C1744" s="164">
        <v>1000</v>
      </c>
      <c r="D1744" s="164">
        <v>1000</v>
      </c>
      <c r="E1744" s="164">
        <v>0</v>
      </c>
      <c r="F1744" s="165">
        <v>0</v>
      </c>
    </row>
    <row r="1745" spans="1:6" x14ac:dyDescent="0.25">
      <c r="A1745" s="160" t="s">
        <v>937</v>
      </c>
      <c r="B1745" s="160" t="s">
        <v>938</v>
      </c>
      <c r="C1745" s="161">
        <v>62250</v>
      </c>
      <c r="D1745" s="161">
        <v>62250</v>
      </c>
      <c r="E1745" s="161">
        <v>2762.91</v>
      </c>
      <c r="F1745" s="162">
        <v>4.4400000000000004</v>
      </c>
    </row>
    <row r="1746" spans="1:6" x14ac:dyDescent="0.25">
      <c r="A1746" s="195" t="s">
        <v>191</v>
      </c>
      <c r="B1746" s="196"/>
      <c r="C1746" s="155">
        <v>62250</v>
      </c>
      <c r="D1746" s="155">
        <v>62250</v>
      </c>
      <c r="E1746" s="155">
        <v>2762.91</v>
      </c>
      <c r="F1746" s="156">
        <v>4.4400000000000004</v>
      </c>
    </row>
    <row r="1747" spans="1:6" x14ac:dyDescent="0.25">
      <c r="A1747" s="195" t="s">
        <v>192</v>
      </c>
      <c r="B1747" s="196"/>
      <c r="C1747" s="155">
        <v>62250</v>
      </c>
      <c r="D1747" s="155">
        <v>62250</v>
      </c>
      <c r="E1747" s="155">
        <v>2762.91</v>
      </c>
      <c r="F1747" s="156">
        <v>4.4400000000000004</v>
      </c>
    </row>
    <row r="1748" spans="1:6" x14ac:dyDescent="0.25">
      <c r="A1748" s="163" t="s">
        <v>326</v>
      </c>
      <c r="B1748" s="163" t="s">
        <v>327</v>
      </c>
      <c r="C1748" s="164">
        <v>62250</v>
      </c>
      <c r="D1748" s="164">
        <v>62250</v>
      </c>
      <c r="E1748" s="164">
        <v>2762.91</v>
      </c>
      <c r="F1748" s="165">
        <v>4.4400000000000004</v>
      </c>
    </row>
    <row r="1749" spans="1:6" x14ac:dyDescent="0.25">
      <c r="A1749" s="92" t="s">
        <v>328</v>
      </c>
      <c r="B1749" s="92" t="s">
        <v>329</v>
      </c>
      <c r="C1749" s="83" t="s">
        <v>0</v>
      </c>
      <c r="D1749" s="83" t="s">
        <v>0</v>
      </c>
      <c r="E1749" s="83">
        <v>2762.91</v>
      </c>
      <c r="F1749" s="84" t="s">
        <v>0</v>
      </c>
    </row>
    <row r="1750" spans="1:6" x14ac:dyDescent="0.25">
      <c r="A1750" s="160" t="s">
        <v>939</v>
      </c>
      <c r="B1750" s="160" t="s">
        <v>940</v>
      </c>
      <c r="C1750" s="161">
        <v>100000</v>
      </c>
      <c r="D1750" s="161">
        <v>100000</v>
      </c>
      <c r="E1750" s="161">
        <v>37410</v>
      </c>
      <c r="F1750" s="162">
        <v>37.409999999999997</v>
      </c>
    </row>
    <row r="1751" spans="1:6" x14ac:dyDescent="0.25">
      <c r="A1751" s="195" t="s">
        <v>178</v>
      </c>
      <c r="B1751" s="196"/>
      <c r="C1751" s="155">
        <v>40000</v>
      </c>
      <c r="D1751" s="155">
        <v>40000</v>
      </c>
      <c r="E1751" s="155">
        <v>37410</v>
      </c>
      <c r="F1751" s="156">
        <v>93.53</v>
      </c>
    </row>
    <row r="1752" spans="1:6" x14ac:dyDescent="0.25">
      <c r="A1752" s="195" t="s">
        <v>179</v>
      </c>
      <c r="B1752" s="196"/>
      <c r="C1752" s="155">
        <v>40000</v>
      </c>
      <c r="D1752" s="155">
        <v>40000</v>
      </c>
      <c r="E1752" s="155">
        <v>37410</v>
      </c>
      <c r="F1752" s="156">
        <v>93.53</v>
      </c>
    </row>
    <row r="1753" spans="1:6" x14ac:dyDescent="0.25">
      <c r="A1753" s="163" t="s">
        <v>398</v>
      </c>
      <c r="B1753" s="163" t="s">
        <v>399</v>
      </c>
      <c r="C1753" s="164">
        <v>40000</v>
      </c>
      <c r="D1753" s="164">
        <v>40000</v>
      </c>
      <c r="E1753" s="164">
        <v>37410</v>
      </c>
      <c r="F1753" s="165">
        <v>93.53</v>
      </c>
    </row>
    <row r="1754" spans="1:6" x14ac:dyDescent="0.25">
      <c r="A1754" s="92" t="s">
        <v>510</v>
      </c>
      <c r="B1754" s="92" t="s">
        <v>511</v>
      </c>
      <c r="C1754" s="83" t="s">
        <v>0</v>
      </c>
      <c r="D1754" s="83" t="s">
        <v>0</v>
      </c>
      <c r="E1754" s="83">
        <v>37410</v>
      </c>
      <c r="F1754" s="84" t="s">
        <v>0</v>
      </c>
    </row>
    <row r="1755" spans="1:6" x14ac:dyDescent="0.25">
      <c r="A1755" s="195" t="s">
        <v>191</v>
      </c>
      <c r="B1755" s="196"/>
      <c r="C1755" s="155">
        <v>60000</v>
      </c>
      <c r="D1755" s="155">
        <v>60000</v>
      </c>
      <c r="E1755" s="155">
        <v>0</v>
      </c>
      <c r="F1755" s="156">
        <v>0</v>
      </c>
    </row>
    <row r="1756" spans="1:6" x14ac:dyDescent="0.25">
      <c r="A1756" s="195" t="s">
        <v>192</v>
      </c>
      <c r="B1756" s="196"/>
      <c r="C1756" s="155">
        <v>60000</v>
      </c>
      <c r="D1756" s="155">
        <v>60000</v>
      </c>
      <c r="E1756" s="155">
        <v>0</v>
      </c>
      <c r="F1756" s="156">
        <v>0</v>
      </c>
    </row>
    <row r="1757" spans="1:6" x14ac:dyDescent="0.25">
      <c r="A1757" s="163" t="s">
        <v>326</v>
      </c>
      <c r="B1757" s="163" t="s">
        <v>327</v>
      </c>
      <c r="C1757" s="164">
        <v>15000</v>
      </c>
      <c r="D1757" s="164">
        <v>15000</v>
      </c>
      <c r="E1757" s="164">
        <v>0</v>
      </c>
      <c r="F1757" s="165">
        <v>0</v>
      </c>
    </row>
    <row r="1758" spans="1:6" x14ac:dyDescent="0.25">
      <c r="A1758" s="163" t="s">
        <v>398</v>
      </c>
      <c r="B1758" s="163" t="s">
        <v>399</v>
      </c>
      <c r="C1758" s="164">
        <v>45000</v>
      </c>
      <c r="D1758" s="164">
        <v>45000</v>
      </c>
      <c r="E1758" s="164">
        <v>0</v>
      </c>
      <c r="F1758" s="165">
        <v>0</v>
      </c>
    </row>
    <row r="1759" spans="1:6" x14ac:dyDescent="0.25">
      <c r="A1759" s="157" t="s">
        <v>941</v>
      </c>
      <c r="B1759" s="157" t="s">
        <v>942</v>
      </c>
      <c r="C1759" s="158">
        <v>2140000</v>
      </c>
      <c r="D1759" s="158">
        <v>2140000</v>
      </c>
      <c r="E1759" s="158">
        <v>291215.46999999997</v>
      </c>
      <c r="F1759" s="159">
        <v>13.61</v>
      </c>
    </row>
    <row r="1760" spans="1:6" x14ac:dyDescent="0.25">
      <c r="A1760" s="160" t="s">
        <v>943</v>
      </c>
      <c r="B1760" s="160" t="s">
        <v>944</v>
      </c>
      <c r="C1760" s="161">
        <v>150000</v>
      </c>
      <c r="D1760" s="161">
        <v>150000</v>
      </c>
      <c r="E1760" s="161">
        <v>70856.5</v>
      </c>
      <c r="F1760" s="162">
        <v>47.24</v>
      </c>
    </row>
    <row r="1761" spans="1:6" x14ac:dyDescent="0.25">
      <c r="A1761" s="195" t="s">
        <v>178</v>
      </c>
      <c r="B1761" s="196"/>
      <c r="C1761" s="155">
        <v>150000</v>
      </c>
      <c r="D1761" s="155">
        <v>150000</v>
      </c>
      <c r="E1761" s="155">
        <v>70856.5</v>
      </c>
      <c r="F1761" s="156">
        <v>47.24</v>
      </c>
    </row>
    <row r="1762" spans="1:6" x14ac:dyDescent="0.25">
      <c r="A1762" s="195" t="s">
        <v>179</v>
      </c>
      <c r="B1762" s="196"/>
      <c r="C1762" s="155">
        <v>150000</v>
      </c>
      <c r="D1762" s="155">
        <v>150000</v>
      </c>
      <c r="E1762" s="155">
        <v>70856.5</v>
      </c>
      <c r="F1762" s="156">
        <v>47.24</v>
      </c>
    </row>
    <row r="1763" spans="1:6" x14ac:dyDescent="0.25">
      <c r="A1763" s="163" t="s">
        <v>326</v>
      </c>
      <c r="B1763" s="163" t="s">
        <v>327</v>
      </c>
      <c r="C1763" s="164">
        <v>100000</v>
      </c>
      <c r="D1763" s="164">
        <v>100000</v>
      </c>
      <c r="E1763" s="164">
        <v>26326.1</v>
      </c>
      <c r="F1763" s="165">
        <v>26.33</v>
      </c>
    </row>
    <row r="1764" spans="1:6" x14ac:dyDescent="0.25">
      <c r="A1764" s="92" t="s">
        <v>348</v>
      </c>
      <c r="B1764" s="92" t="s">
        <v>349</v>
      </c>
      <c r="C1764" s="83" t="s">
        <v>0</v>
      </c>
      <c r="D1764" s="83" t="s">
        <v>0</v>
      </c>
      <c r="E1764" s="83">
        <v>26273.599999999999</v>
      </c>
      <c r="F1764" s="84" t="s">
        <v>0</v>
      </c>
    </row>
    <row r="1765" spans="1:6" x14ac:dyDescent="0.25">
      <c r="A1765" s="92" t="s">
        <v>362</v>
      </c>
      <c r="B1765" s="92" t="s">
        <v>363</v>
      </c>
      <c r="C1765" s="83" t="s">
        <v>0</v>
      </c>
      <c r="D1765" s="83" t="s">
        <v>0</v>
      </c>
      <c r="E1765" s="83">
        <v>52.5</v>
      </c>
      <c r="F1765" s="84" t="s">
        <v>0</v>
      </c>
    </row>
    <row r="1766" spans="1:6" x14ac:dyDescent="0.25">
      <c r="A1766" s="163" t="s">
        <v>398</v>
      </c>
      <c r="B1766" s="163" t="s">
        <v>399</v>
      </c>
      <c r="C1766" s="164">
        <v>40000</v>
      </c>
      <c r="D1766" s="164">
        <v>40000</v>
      </c>
      <c r="E1766" s="164">
        <v>44530.400000000001</v>
      </c>
      <c r="F1766" s="165">
        <v>111.33</v>
      </c>
    </row>
    <row r="1767" spans="1:6" x14ac:dyDescent="0.25">
      <c r="A1767" s="92" t="s">
        <v>400</v>
      </c>
      <c r="B1767" s="92" t="s">
        <v>401</v>
      </c>
      <c r="C1767" s="83" t="s">
        <v>0</v>
      </c>
      <c r="D1767" s="83" t="s">
        <v>0</v>
      </c>
      <c r="E1767" s="83">
        <v>3305.4</v>
      </c>
      <c r="F1767" s="84" t="s">
        <v>0</v>
      </c>
    </row>
    <row r="1768" spans="1:6" x14ac:dyDescent="0.25">
      <c r="A1768" s="92" t="s">
        <v>495</v>
      </c>
      <c r="B1768" s="92" t="s">
        <v>496</v>
      </c>
      <c r="C1768" s="83" t="s">
        <v>0</v>
      </c>
      <c r="D1768" s="83" t="s">
        <v>0</v>
      </c>
      <c r="E1768" s="83">
        <v>41225</v>
      </c>
      <c r="F1768" s="84" t="s">
        <v>0</v>
      </c>
    </row>
    <row r="1769" spans="1:6" x14ac:dyDescent="0.25">
      <c r="A1769" s="163" t="s">
        <v>498</v>
      </c>
      <c r="B1769" s="163" t="s">
        <v>499</v>
      </c>
      <c r="C1769" s="164">
        <v>10000</v>
      </c>
      <c r="D1769" s="164">
        <v>10000</v>
      </c>
      <c r="E1769" s="164">
        <v>0</v>
      </c>
      <c r="F1769" s="165">
        <v>0</v>
      </c>
    </row>
    <row r="1770" spans="1:6" x14ac:dyDescent="0.25">
      <c r="A1770" s="160" t="s">
        <v>945</v>
      </c>
      <c r="B1770" s="160" t="s">
        <v>946</v>
      </c>
      <c r="C1770" s="161">
        <v>180000</v>
      </c>
      <c r="D1770" s="161">
        <v>180000</v>
      </c>
      <c r="E1770" s="161">
        <v>3687.5</v>
      </c>
      <c r="F1770" s="162">
        <v>2.0499999999999998</v>
      </c>
    </row>
    <row r="1771" spans="1:6" x14ac:dyDescent="0.25">
      <c r="A1771" s="195" t="s">
        <v>178</v>
      </c>
      <c r="B1771" s="196"/>
      <c r="C1771" s="155">
        <v>40000</v>
      </c>
      <c r="D1771" s="155">
        <v>40000</v>
      </c>
      <c r="E1771" s="155">
        <v>3687.5</v>
      </c>
      <c r="F1771" s="156">
        <v>9.2200000000000006</v>
      </c>
    </row>
    <row r="1772" spans="1:6" x14ac:dyDescent="0.25">
      <c r="A1772" s="195" t="s">
        <v>179</v>
      </c>
      <c r="B1772" s="196"/>
      <c r="C1772" s="155">
        <v>40000</v>
      </c>
      <c r="D1772" s="155">
        <v>40000</v>
      </c>
      <c r="E1772" s="155">
        <v>3687.5</v>
      </c>
      <c r="F1772" s="156">
        <v>9.2200000000000006</v>
      </c>
    </row>
    <row r="1773" spans="1:6" x14ac:dyDescent="0.25">
      <c r="A1773" s="163" t="s">
        <v>498</v>
      </c>
      <c r="B1773" s="163" t="s">
        <v>499</v>
      </c>
      <c r="C1773" s="164">
        <v>40000</v>
      </c>
      <c r="D1773" s="164">
        <v>40000</v>
      </c>
      <c r="E1773" s="164">
        <v>3687.5</v>
      </c>
      <c r="F1773" s="165">
        <v>9.2200000000000006</v>
      </c>
    </row>
    <row r="1774" spans="1:6" x14ac:dyDescent="0.25">
      <c r="A1774" s="92" t="s">
        <v>905</v>
      </c>
      <c r="B1774" s="92" t="s">
        <v>906</v>
      </c>
      <c r="C1774" s="83" t="s">
        <v>0</v>
      </c>
      <c r="D1774" s="83" t="s">
        <v>0</v>
      </c>
      <c r="E1774" s="83">
        <v>3687.5</v>
      </c>
      <c r="F1774" s="84" t="s">
        <v>0</v>
      </c>
    </row>
    <row r="1775" spans="1:6" x14ac:dyDescent="0.25">
      <c r="A1775" s="195" t="s">
        <v>200</v>
      </c>
      <c r="B1775" s="196"/>
      <c r="C1775" s="155">
        <v>140000</v>
      </c>
      <c r="D1775" s="155">
        <v>140000</v>
      </c>
      <c r="E1775" s="155">
        <v>0</v>
      </c>
      <c r="F1775" s="156">
        <v>0</v>
      </c>
    </row>
    <row r="1776" spans="1:6" x14ac:dyDescent="0.25">
      <c r="A1776" s="195" t="s">
        <v>201</v>
      </c>
      <c r="B1776" s="196"/>
      <c r="C1776" s="155">
        <v>140000</v>
      </c>
      <c r="D1776" s="155">
        <v>140000</v>
      </c>
      <c r="E1776" s="155">
        <v>0</v>
      </c>
      <c r="F1776" s="156">
        <v>0</v>
      </c>
    </row>
    <row r="1777" spans="1:6" x14ac:dyDescent="0.25">
      <c r="A1777" s="163" t="s">
        <v>498</v>
      </c>
      <c r="B1777" s="163" t="s">
        <v>499</v>
      </c>
      <c r="C1777" s="164">
        <v>140000</v>
      </c>
      <c r="D1777" s="164">
        <v>140000</v>
      </c>
      <c r="E1777" s="164">
        <v>0</v>
      </c>
      <c r="F1777" s="165">
        <v>0</v>
      </c>
    </row>
    <row r="1778" spans="1:6" x14ac:dyDescent="0.25">
      <c r="A1778" s="160" t="s">
        <v>947</v>
      </c>
      <c r="B1778" s="160" t="s">
        <v>948</v>
      </c>
      <c r="C1778" s="161">
        <v>200000</v>
      </c>
      <c r="D1778" s="161">
        <v>200000</v>
      </c>
      <c r="E1778" s="161">
        <v>0</v>
      </c>
      <c r="F1778" s="162">
        <v>0</v>
      </c>
    </row>
    <row r="1779" spans="1:6" x14ac:dyDescent="0.25">
      <c r="A1779" s="195" t="s">
        <v>191</v>
      </c>
      <c r="B1779" s="196"/>
      <c r="C1779" s="155">
        <v>200000</v>
      </c>
      <c r="D1779" s="155">
        <v>200000</v>
      </c>
      <c r="E1779" s="155">
        <v>0</v>
      </c>
      <c r="F1779" s="156">
        <v>0</v>
      </c>
    </row>
    <row r="1780" spans="1:6" x14ac:dyDescent="0.25">
      <c r="A1780" s="195" t="s">
        <v>193</v>
      </c>
      <c r="B1780" s="196"/>
      <c r="C1780" s="155">
        <v>200000</v>
      </c>
      <c r="D1780" s="155">
        <v>200000</v>
      </c>
      <c r="E1780" s="155">
        <v>0</v>
      </c>
      <c r="F1780" s="156">
        <v>0</v>
      </c>
    </row>
    <row r="1781" spans="1:6" x14ac:dyDescent="0.25">
      <c r="A1781" s="163" t="s">
        <v>498</v>
      </c>
      <c r="B1781" s="163" t="s">
        <v>499</v>
      </c>
      <c r="C1781" s="164">
        <v>200000</v>
      </c>
      <c r="D1781" s="164">
        <v>200000</v>
      </c>
      <c r="E1781" s="164">
        <v>0</v>
      </c>
      <c r="F1781" s="165">
        <v>0</v>
      </c>
    </row>
    <row r="1782" spans="1:6" x14ac:dyDescent="0.25">
      <c r="A1782" s="160" t="s">
        <v>949</v>
      </c>
      <c r="B1782" s="160" t="s">
        <v>950</v>
      </c>
      <c r="C1782" s="161">
        <v>20000</v>
      </c>
      <c r="D1782" s="161">
        <v>20000</v>
      </c>
      <c r="E1782" s="161">
        <v>1250</v>
      </c>
      <c r="F1782" s="162">
        <v>6.25</v>
      </c>
    </row>
    <row r="1783" spans="1:6" x14ac:dyDescent="0.25">
      <c r="A1783" s="195" t="s">
        <v>180</v>
      </c>
      <c r="B1783" s="196"/>
      <c r="C1783" s="155">
        <v>20000</v>
      </c>
      <c r="D1783" s="155">
        <v>20000</v>
      </c>
      <c r="E1783" s="155">
        <v>1250</v>
      </c>
      <c r="F1783" s="156">
        <v>6.25</v>
      </c>
    </row>
    <row r="1784" spans="1:6" x14ac:dyDescent="0.25">
      <c r="A1784" s="195" t="s">
        <v>181</v>
      </c>
      <c r="B1784" s="196"/>
      <c r="C1784" s="155">
        <v>20000</v>
      </c>
      <c r="D1784" s="155">
        <v>20000</v>
      </c>
      <c r="E1784" s="155">
        <v>1250</v>
      </c>
      <c r="F1784" s="156">
        <v>6.25</v>
      </c>
    </row>
    <row r="1785" spans="1:6" x14ac:dyDescent="0.25">
      <c r="A1785" s="163" t="s">
        <v>498</v>
      </c>
      <c r="B1785" s="163" t="s">
        <v>499</v>
      </c>
      <c r="C1785" s="164">
        <v>20000</v>
      </c>
      <c r="D1785" s="164">
        <v>20000</v>
      </c>
      <c r="E1785" s="164">
        <v>1250</v>
      </c>
      <c r="F1785" s="165">
        <v>6.25</v>
      </c>
    </row>
    <row r="1786" spans="1:6" x14ac:dyDescent="0.25">
      <c r="A1786" s="92" t="s">
        <v>905</v>
      </c>
      <c r="B1786" s="92" t="s">
        <v>906</v>
      </c>
      <c r="C1786" s="83" t="s">
        <v>0</v>
      </c>
      <c r="D1786" s="83" t="s">
        <v>0</v>
      </c>
      <c r="E1786" s="83">
        <v>1250</v>
      </c>
      <c r="F1786" s="84" t="s">
        <v>0</v>
      </c>
    </row>
    <row r="1787" spans="1:6" x14ac:dyDescent="0.25">
      <c r="A1787" s="160" t="s">
        <v>951</v>
      </c>
      <c r="B1787" s="160" t="s">
        <v>952</v>
      </c>
      <c r="C1787" s="161">
        <v>1400000</v>
      </c>
      <c r="D1787" s="161">
        <v>1400000</v>
      </c>
      <c r="E1787" s="161">
        <v>127624.61</v>
      </c>
      <c r="F1787" s="162">
        <v>9.1199999999999992</v>
      </c>
    </row>
    <row r="1788" spans="1:6" x14ac:dyDescent="0.25">
      <c r="A1788" s="195" t="s">
        <v>178</v>
      </c>
      <c r="B1788" s="196"/>
      <c r="C1788" s="155">
        <v>100000</v>
      </c>
      <c r="D1788" s="155">
        <v>100000</v>
      </c>
      <c r="E1788" s="155">
        <v>127624.61</v>
      </c>
      <c r="F1788" s="156">
        <v>127.62</v>
      </c>
    </row>
    <row r="1789" spans="1:6" x14ac:dyDescent="0.25">
      <c r="A1789" s="195" t="s">
        <v>179</v>
      </c>
      <c r="B1789" s="196"/>
      <c r="C1789" s="155">
        <v>100000</v>
      </c>
      <c r="D1789" s="155">
        <v>100000</v>
      </c>
      <c r="E1789" s="155">
        <v>127624.61</v>
      </c>
      <c r="F1789" s="156">
        <v>127.62</v>
      </c>
    </row>
    <row r="1790" spans="1:6" x14ac:dyDescent="0.25">
      <c r="A1790" s="163" t="s">
        <v>326</v>
      </c>
      <c r="B1790" s="163" t="s">
        <v>327</v>
      </c>
      <c r="C1790" s="164" t="s">
        <v>0</v>
      </c>
      <c r="D1790" s="164">
        <v>0</v>
      </c>
      <c r="E1790" s="164">
        <v>8901.7999999999993</v>
      </c>
      <c r="F1790" s="165" t="s">
        <v>0</v>
      </c>
    </row>
    <row r="1791" spans="1:6" x14ac:dyDescent="0.25">
      <c r="A1791" s="92" t="s">
        <v>358</v>
      </c>
      <c r="B1791" s="92" t="s">
        <v>359</v>
      </c>
      <c r="C1791" s="83" t="s">
        <v>0</v>
      </c>
      <c r="D1791" s="83" t="s">
        <v>0</v>
      </c>
      <c r="E1791" s="83">
        <v>8901.7999999999993</v>
      </c>
      <c r="F1791" s="84" t="s">
        <v>0</v>
      </c>
    </row>
    <row r="1792" spans="1:6" x14ac:dyDescent="0.25">
      <c r="A1792" s="163" t="s">
        <v>498</v>
      </c>
      <c r="B1792" s="163" t="s">
        <v>499</v>
      </c>
      <c r="C1792" s="164">
        <v>100000</v>
      </c>
      <c r="D1792" s="164">
        <v>100000</v>
      </c>
      <c r="E1792" s="164">
        <v>118722.81</v>
      </c>
      <c r="F1792" s="165">
        <v>118.72</v>
      </c>
    </row>
    <row r="1793" spans="1:6" x14ac:dyDescent="0.25">
      <c r="A1793" s="92" t="s">
        <v>905</v>
      </c>
      <c r="B1793" s="92" t="s">
        <v>906</v>
      </c>
      <c r="C1793" s="83" t="s">
        <v>0</v>
      </c>
      <c r="D1793" s="83" t="s">
        <v>0</v>
      </c>
      <c r="E1793" s="83">
        <v>118722.81</v>
      </c>
      <c r="F1793" s="84" t="s">
        <v>0</v>
      </c>
    </row>
    <row r="1794" spans="1:6" x14ac:dyDescent="0.25">
      <c r="A1794" s="195" t="s">
        <v>191</v>
      </c>
      <c r="B1794" s="196"/>
      <c r="C1794" s="155">
        <v>1000000</v>
      </c>
      <c r="D1794" s="155">
        <v>1000000</v>
      </c>
      <c r="E1794" s="155">
        <v>0</v>
      </c>
      <c r="F1794" s="156">
        <v>0</v>
      </c>
    </row>
    <row r="1795" spans="1:6" x14ac:dyDescent="0.25">
      <c r="A1795" s="195" t="s">
        <v>193</v>
      </c>
      <c r="B1795" s="196"/>
      <c r="C1795" s="155">
        <v>1000000</v>
      </c>
      <c r="D1795" s="155">
        <v>1000000</v>
      </c>
      <c r="E1795" s="155">
        <v>0</v>
      </c>
      <c r="F1795" s="156">
        <v>0</v>
      </c>
    </row>
    <row r="1796" spans="1:6" x14ac:dyDescent="0.25">
      <c r="A1796" s="163" t="s">
        <v>498</v>
      </c>
      <c r="B1796" s="163" t="s">
        <v>499</v>
      </c>
      <c r="C1796" s="164">
        <v>1000000</v>
      </c>
      <c r="D1796" s="164">
        <v>1000000</v>
      </c>
      <c r="E1796" s="164">
        <v>0</v>
      </c>
      <c r="F1796" s="165">
        <v>0</v>
      </c>
    </row>
    <row r="1797" spans="1:6" x14ac:dyDescent="0.25">
      <c r="A1797" s="195" t="s">
        <v>200</v>
      </c>
      <c r="B1797" s="196"/>
      <c r="C1797" s="155">
        <v>300000</v>
      </c>
      <c r="D1797" s="155">
        <v>300000</v>
      </c>
      <c r="E1797" s="155">
        <v>0</v>
      </c>
      <c r="F1797" s="156">
        <v>0</v>
      </c>
    </row>
    <row r="1798" spans="1:6" x14ac:dyDescent="0.25">
      <c r="A1798" s="195" t="s">
        <v>201</v>
      </c>
      <c r="B1798" s="196"/>
      <c r="C1798" s="155">
        <v>300000</v>
      </c>
      <c r="D1798" s="155">
        <v>300000</v>
      </c>
      <c r="E1798" s="155">
        <v>0</v>
      </c>
      <c r="F1798" s="156">
        <v>0</v>
      </c>
    </row>
    <row r="1799" spans="1:6" x14ac:dyDescent="0.25">
      <c r="A1799" s="163" t="s">
        <v>498</v>
      </c>
      <c r="B1799" s="163" t="s">
        <v>499</v>
      </c>
      <c r="C1799" s="164">
        <v>300000</v>
      </c>
      <c r="D1799" s="164">
        <v>300000</v>
      </c>
      <c r="E1799" s="164">
        <v>0</v>
      </c>
      <c r="F1799" s="165">
        <v>0</v>
      </c>
    </row>
    <row r="1800" spans="1:6" x14ac:dyDescent="0.25">
      <c r="A1800" s="160" t="s">
        <v>953</v>
      </c>
      <c r="B1800" s="160" t="s">
        <v>954</v>
      </c>
      <c r="C1800" s="161">
        <v>100000</v>
      </c>
      <c r="D1800" s="161">
        <v>100000</v>
      </c>
      <c r="E1800" s="161">
        <v>87796.86</v>
      </c>
      <c r="F1800" s="162">
        <v>87.8</v>
      </c>
    </row>
    <row r="1801" spans="1:6" x14ac:dyDescent="0.25">
      <c r="A1801" s="195" t="s">
        <v>191</v>
      </c>
      <c r="B1801" s="196"/>
      <c r="C1801" s="155">
        <v>100000</v>
      </c>
      <c r="D1801" s="155">
        <v>100000</v>
      </c>
      <c r="E1801" s="155">
        <v>87796.86</v>
      </c>
      <c r="F1801" s="156">
        <v>87.8</v>
      </c>
    </row>
    <row r="1802" spans="1:6" x14ac:dyDescent="0.25">
      <c r="A1802" s="195" t="s">
        <v>193</v>
      </c>
      <c r="B1802" s="196"/>
      <c r="C1802" s="155">
        <v>100000</v>
      </c>
      <c r="D1802" s="155">
        <v>100000</v>
      </c>
      <c r="E1802" s="155">
        <v>87796.86</v>
      </c>
      <c r="F1802" s="156">
        <v>87.8</v>
      </c>
    </row>
    <row r="1803" spans="1:6" x14ac:dyDescent="0.25">
      <c r="A1803" s="163" t="s">
        <v>498</v>
      </c>
      <c r="B1803" s="163" t="s">
        <v>499</v>
      </c>
      <c r="C1803" s="164">
        <v>100000</v>
      </c>
      <c r="D1803" s="164">
        <v>100000</v>
      </c>
      <c r="E1803" s="164">
        <v>87796.86</v>
      </c>
      <c r="F1803" s="165">
        <v>87.8</v>
      </c>
    </row>
    <row r="1804" spans="1:6" x14ac:dyDescent="0.25">
      <c r="A1804" s="92" t="s">
        <v>905</v>
      </c>
      <c r="B1804" s="92" t="s">
        <v>906</v>
      </c>
      <c r="C1804" s="83" t="s">
        <v>0</v>
      </c>
      <c r="D1804" s="83" t="s">
        <v>0</v>
      </c>
      <c r="E1804" s="83">
        <v>87796.86</v>
      </c>
      <c r="F1804" s="84" t="s">
        <v>0</v>
      </c>
    </row>
    <row r="1805" spans="1:6" x14ac:dyDescent="0.25">
      <c r="A1805" s="160" t="s">
        <v>955</v>
      </c>
      <c r="B1805" s="160" t="s">
        <v>956</v>
      </c>
      <c r="C1805" s="161">
        <v>90000</v>
      </c>
      <c r="D1805" s="161">
        <v>90000</v>
      </c>
      <c r="E1805" s="161">
        <v>0</v>
      </c>
      <c r="F1805" s="162">
        <v>0</v>
      </c>
    </row>
    <row r="1806" spans="1:6" x14ac:dyDescent="0.25">
      <c r="A1806" s="195" t="s">
        <v>178</v>
      </c>
      <c r="B1806" s="196"/>
      <c r="C1806" s="155">
        <v>45000</v>
      </c>
      <c r="D1806" s="155">
        <v>45000</v>
      </c>
      <c r="E1806" s="155">
        <v>0</v>
      </c>
      <c r="F1806" s="156">
        <v>0</v>
      </c>
    </row>
    <row r="1807" spans="1:6" x14ac:dyDescent="0.25">
      <c r="A1807" s="195" t="s">
        <v>179</v>
      </c>
      <c r="B1807" s="196"/>
      <c r="C1807" s="155">
        <v>45000</v>
      </c>
      <c r="D1807" s="155">
        <v>45000</v>
      </c>
      <c r="E1807" s="155">
        <v>0</v>
      </c>
      <c r="F1807" s="156">
        <v>0</v>
      </c>
    </row>
    <row r="1808" spans="1:6" x14ac:dyDescent="0.25">
      <c r="A1808" s="163" t="s">
        <v>498</v>
      </c>
      <c r="B1808" s="163" t="s">
        <v>499</v>
      </c>
      <c r="C1808" s="164">
        <v>45000</v>
      </c>
      <c r="D1808" s="164">
        <v>45000</v>
      </c>
      <c r="E1808" s="164">
        <v>0</v>
      </c>
      <c r="F1808" s="165">
        <v>0</v>
      </c>
    </row>
    <row r="1809" spans="1:6" x14ac:dyDescent="0.25">
      <c r="A1809" s="195" t="s">
        <v>200</v>
      </c>
      <c r="B1809" s="196"/>
      <c r="C1809" s="155">
        <v>45000</v>
      </c>
      <c r="D1809" s="155">
        <v>45000</v>
      </c>
      <c r="E1809" s="155">
        <v>0</v>
      </c>
      <c r="F1809" s="156">
        <v>0</v>
      </c>
    </row>
    <row r="1810" spans="1:6" x14ac:dyDescent="0.25">
      <c r="A1810" s="195" t="s">
        <v>201</v>
      </c>
      <c r="B1810" s="196"/>
      <c r="C1810" s="155">
        <v>45000</v>
      </c>
      <c r="D1810" s="155">
        <v>45000</v>
      </c>
      <c r="E1810" s="155">
        <v>0</v>
      </c>
      <c r="F1810" s="156">
        <v>0</v>
      </c>
    </row>
    <row r="1811" spans="1:6" x14ac:dyDescent="0.25">
      <c r="A1811" s="163" t="s">
        <v>498</v>
      </c>
      <c r="B1811" s="163" t="s">
        <v>499</v>
      </c>
      <c r="C1811" s="164">
        <v>45000</v>
      </c>
      <c r="D1811" s="164">
        <v>45000</v>
      </c>
      <c r="E1811" s="164">
        <v>0</v>
      </c>
      <c r="F1811" s="165">
        <v>0</v>
      </c>
    </row>
    <row r="1812" spans="1:6" x14ac:dyDescent="0.25">
      <c r="A1812" s="157" t="s">
        <v>957</v>
      </c>
      <c r="B1812" s="157" t="s">
        <v>958</v>
      </c>
      <c r="C1812" s="158">
        <v>150000</v>
      </c>
      <c r="D1812" s="158">
        <v>150000</v>
      </c>
      <c r="E1812" s="158">
        <v>9125</v>
      </c>
      <c r="F1812" s="159">
        <v>6.08</v>
      </c>
    </row>
    <row r="1813" spans="1:6" x14ac:dyDescent="0.25">
      <c r="A1813" s="160" t="s">
        <v>959</v>
      </c>
      <c r="B1813" s="160" t="s">
        <v>960</v>
      </c>
      <c r="C1813" s="161">
        <v>150000</v>
      </c>
      <c r="D1813" s="161">
        <v>150000</v>
      </c>
      <c r="E1813" s="161">
        <v>9125</v>
      </c>
      <c r="F1813" s="162">
        <v>6.08</v>
      </c>
    </row>
    <row r="1814" spans="1:6" x14ac:dyDescent="0.25">
      <c r="A1814" s="195" t="s">
        <v>178</v>
      </c>
      <c r="B1814" s="196"/>
      <c r="C1814" s="155">
        <v>50000</v>
      </c>
      <c r="D1814" s="155">
        <v>50000</v>
      </c>
      <c r="E1814" s="155">
        <v>9125</v>
      </c>
      <c r="F1814" s="156">
        <v>18.25</v>
      </c>
    </row>
    <row r="1815" spans="1:6" x14ac:dyDescent="0.25">
      <c r="A1815" s="195" t="s">
        <v>179</v>
      </c>
      <c r="B1815" s="196"/>
      <c r="C1815" s="155">
        <v>50000</v>
      </c>
      <c r="D1815" s="155">
        <v>50000</v>
      </c>
      <c r="E1815" s="155">
        <v>9125</v>
      </c>
      <c r="F1815" s="156">
        <v>18.25</v>
      </c>
    </row>
    <row r="1816" spans="1:6" x14ac:dyDescent="0.25">
      <c r="A1816" s="163" t="s">
        <v>326</v>
      </c>
      <c r="B1816" s="163" t="s">
        <v>327</v>
      </c>
      <c r="C1816" s="164">
        <v>40000</v>
      </c>
      <c r="D1816" s="164">
        <v>40000</v>
      </c>
      <c r="E1816" s="164">
        <v>0</v>
      </c>
      <c r="F1816" s="165">
        <v>0</v>
      </c>
    </row>
    <row r="1817" spans="1:6" x14ac:dyDescent="0.25">
      <c r="A1817" s="163" t="s">
        <v>398</v>
      </c>
      <c r="B1817" s="163" t="s">
        <v>399</v>
      </c>
      <c r="C1817" s="164">
        <v>10000</v>
      </c>
      <c r="D1817" s="164">
        <v>10000</v>
      </c>
      <c r="E1817" s="164">
        <v>9125</v>
      </c>
      <c r="F1817" s="165">
        <v>91.25</v>
      </c>
    </row>
    <row r="1818" spans="1:6" x14ac:dyDescent="0.25">
      <c r="A1818" s="92" t="s">
        <v>961</v>
      </c>
      <c r="B1818" s="92" t="s">
        <v>962</v>
      </c>
      <c r="C1818" s="83" t="s">
        <v>0</v>
      </c>
      <c r="D1818" s="83" t="s">
        <v>0</v>
      </c>
      <c r="E1818" s="83">
        <v>9125</v>
      </c>
      <c r="F1818" s="84" t="s">
        <v>0</v>
      </c>
    </row>
    <row r="1819" spans="1:6" x14ac:dyDescent="0.25">
      <c r="A1819" s="195" t="s">
        <v>191</v>
      </c>
      <c r="B1819" s="196"/>
      <c r="C1819" s="155">
        <v>100000</v>
      </c>
      <c r="D1819" s="155">
        <v>100000</v>
      </c>
      <c r="E1819" s="155">
        <v>0</v>
      </c>
      <c r="F1819" s="156">
        <v>0</v>
      </c>
    </row>
    <row r="1820" spans="1:6" x14ac:dyDescent="0.25">
      <c r="A1820" s="195" t="s">
        <v>193</v>
      </c>
      <c r="B1820" s="196"/>
      <c r="C1820" s="155">
        <v>100000</v>
      </c>
      <c r="D1820" s="155">
        <v>100000</v>
      </c>
      <c r="E1820" s="155">
        <v>0</v>
      </c>
      <c r="F1820" s="156">
        <v>0</v>
      </c>
    </row>
    <row r="1821" spans="1:6" x14ac:dyDescent="0.25">
      <c r="A1821" s="163" t="s">
        <v>326</v>
      </c>
      <c r="B1821" s="163" t="s">
        <v>327</v>
      </c>
      <c r="C1821" s="164">
        <v>100000</v>
      </c>
      <c r="D1821" s="164">
        <v>100000</v>
      </c>
      <c r="E1821" s="164">
        <v>0</v>
      </c>
      <c r="F1821" s="165">
        <v>0</v>
      </c>
    </row>
  </sheetData>
  <mergeCells count="669">
    <mergeCell ref="A3:B3"/>
    <mergeCell ref="A7:B7"/>
    <mergeCell ref="A2:E2"/>
    <mergeCell ref="C3:C5"/>
    <mergeCell ref="D3:D5"/>
    <mergeCell ref="E3:E5"/>
    <mergeCell ref="F3:F5"/>
    <mergeCell ref="A8:B8"/>
    <mergeCell ref="A9:B9"/>
    <mergeCell ref="A10:B10"/>
    <mergeCell ref="A11:B11"/>
    <mergeCell ref="A12:B12"/>
    <mergeCell ref="A13:B13"/>
    <mergeCell ref="A16:B16"/>
    <mergeCell ref="A17:B17"/>
    <mergeCell ref="A58:B58"/>
    <mergeCell ref="A59:B59"/>
    <mergeCell ref="A63:B63"/>
    <mergeCell ref="A64:B64"/>
    <mergeCell ref="A71:B71"/>
    <mergeCell ref="A72:B72"/>
    <mergeCell ref="A76:B76"/>
    <mergeCell ref="A77:B77"/>
    <mergeCell ref="A81:B81"/>
    <mergeCell ref="A82:B82"/>
    <mergeCell ref="A88:B88"/>
    <mergeCell ref="A89:B89"/>
    <mergeCell ref="A92:B92"/>
    <mergeCell ref="A93:B93"/>
    <mergeCell ref="A96:B96"/>
    <mergeCell ref="A97:B97"/>
    <mergeCell ref="A101:B101"/>
    <mergeCell ref="A102:B102"/>
    <mergeCell ref="A106:B106"/>
    <mergeCell ref="A107:B107"/>
    <mergeCell ref="A112:B112"/>
    <mergeCell ref="A113:B113"/>
    <mergeCell ref="A118:B118"/>
    <mergeCell ref="A119:B119"/>
    <mergeCell ref="A123:B123"/>
    <mergeCell ref="A124:B124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6:B146"/>
    <mergeCell ref="A147:B147"/>
    <mergeCell ref="A163:B163"/>
    <mergeCell ref="A164:B164"/>
    <mergeCell ref="A181:B181"/>
    <mergeCell ref="A182:B182"/>
    <mergeCell ref="A186:B186"/>
    <mergeCell ref="A187:B187"/>
    <mergeCell ref="A190:B190"/>
    <mergeCell ref="A191:B191"/>
    <mergeCell ref="A196:B196"/>
    <mergeCell ref="A197:B197"/>
    <mergeCell ref="A199:B199"/>
    <mergeCell ref="A200:B200"/>
    <mergeCell ref="A201:B201"/>
    <mergeCell ref="A202:B202"/>
    <mergeCell ref="A203:B203"/>
    <mergeCell ref="A204:B204"/>
    <mergeCell ref="A205:B205"/>
    <mergeCell ref="A206:B206"/>
    <mergeCell ref="A207:B207"/>
    <mergeCell ref="A208:B208"/>
    <mergeCell ref="A209:B209"/>
    <mergeCell ref="A210:B210"/>
    <mergeCell ref="A211:B211"/>
    <mergeCell ref="A212:B212"/>
    <mergeCell ref="A213:B213"/>
    <mergeCell ref="A216:B216"/>
    <mergeCell ref="A217:B217"/>
    <mergeCell ref="A239:B239"/>
    <mergeCell ref="A240:B240"/>
    <mergeCell ref="A263:B263"/>
    <mergeCell ref="A264:B264"/>
    <mergeCell ref="A270:B270"/>
    <mergeCell ref="A271:B271"/>
    <mergeCell ref="A274:B274"/>
    <mergeCell ref="A275:B275"/>
    <mergeCell ref="A278:B278"/>
    <mergeCell ref="A279:B279"/>
    <mergeCell ref="A286:B286"/>
    <mergeCell ref="A287:B287"/>
    <mergeCell ref="A288:B288"/>
    <mergeCell ref="A289:B289"/>
    <mergeCell ref="A290:B290"/>
    <mergeCell ref="A291:B291"/>
    <mergeCell ref="A292:B292"/>
    <mergeCell ref="A295:B295"/>
    <mergeCell ref="A296:B296"/>
    <mergeCell ref="A313:B313"/>
    <mergeCell ref="A314:B314"/>
    <mergeCell ref="A332:B332"/>
    <mergeCell ref="A333:B333"/>
    <mergeCell ref="A339:B339"/>
    <mergeCell ref="A340:B340"/>
    <mergeCell ref="A341:B341"/>
    <mergeCell ref="A342:B342"/>
    <mergeCell ref="A343:B343"/>
    <mergeCell ref="A344:B344"/>
    <mergeCell ref="A345:B345"/>
    <mergeCell ref="A346:B346"/>
    <mergeCell ref="A347:B347"/>
    <mergeCell ref="A348:B348"/>
    <mergeCell ref="A349:B349"/>
    <mergeCell ref="A350:B350"/>
    <mergeCell ref="A351:B351"/>
    <mergeCell ref="A352:B352"/>
    <mergeCell ref="A353:B353"/>
    <mergeCell ref="A354:B354"/>
    <mergeCell ref="A355:B355"/>
    <mergeCell ref="A356:B356"/>
    <mergeCell ref="A357:B357"/>
    <mergeCell ref="A358:B358"/>
    <mergeCell ref="A359:B359"/>
    <mergeCell ref="A360:B360"/>
    <mergeCell ref="A361:B361"/>
    <mergeCell ref="A362:B362"/>
    <mergeCell ref="A363:B363"/>
    <mergeCell ref="A364:B364"/>
    <mergeCell ref="A365:B365"/>
    <mergeCell ref="A366:B366"/>
    <mergeCell ref="A369:B369"/>
    <mergeCell ref="A370:B370"/>
    <mergeCell ref="A389:B389"/>
    <mergeCell ref="A390:B390"/>
    <mergeCell ref="A399:B399"/>
    <mergeCell ref="A400:B400"/>
    <mergeCell ref="A410:B410"/>
    <mergeCell ref="A411:B411"/>
    <mergeCell ref="A414:B414"/>
    <mergeCell ref="A415:B415"/>
    <mergeCell ref="A417:B417"/>
    <mergeCell ref="A419:B419"/>
    <mergeCell ref="A420:B420"/>
    <mergeCell ref="A426:B426"/>
    <mergeCell ref="A427:B427"/>
    <mergeCell ref="A432:B432"/>
    <mergeCell ref="A433:B433"/>
    <mergeCell ref="A439:B439"/>
    <mergeCell ref="A445:B445"/>
    <mergeCell ref="A446:B446"/>
    <mergeCell ref="A451:B451"/>
    <mergeCell ref="A452:B452"/>
    <mergeCell ref="A455:B455"/>
    <mergeCell ref="A456:B456"/>
    <mergeCell ref="A460:B460"/>
    <mergeCell ref="A461:B461"/>
    <mergeCell ref="A463:B463"/>
    <mergeCell ref="A464:B464"/>
    <mergeCell ref="A465:B465"/>
    <mergeCell ref="A466:B466"/>
    <mergeCell ref="A467:B467"/>
    <mergeCell ref="A468:B468"/>
    <mergeCell ref="A469:B469"/>
    <mergeCell ref="A470:B470"/>
    <mergeCell ref="A471:B471"/>
    <mergeCell ref="A474:B474"/>
    <mergeCell ref="A475:B475"/>
    <mergeCell ref="A492:B492"/>
    <mergeCell ref="A493:B493"/>
    <mergeCell ref="A502:B502"/>
    <mergeCell ref="A503:B503"/>
    <mergeCell ref="A506:B506"/>
    <mergeCell ref="A507:B507"/>
    <mergeCell ref="A527:B527"/>
    <mergeCell ref="A528:B528"/>
    <mergeCell ref="A531:B531"/>
    <mergeCell ref="A532:B532"/>
    <mergeCell ref="A533:B533"/>
    <mergeCell ref="A534:B534"/>
    <mergeCell ref="A535:B535"/>
    <mergeCell ref="A536:B536"/>
    <mergeCell ref="A537:B537"/>
    <mergeCell ref="A538:B538"/>
    <mergeCell ref="A539:B539"/>
    <mergeCell ref="A540:B540"/>
    <mergeCell ref="A541:B541"/>
    <mergeCell ref="A542:B542"/>
    <mergeCell ref="A543:B543"/>
    <mergeCell ref="A546:B546"/>
    <mergeCell ref="A547:B547"/>
    <mergeCell ref="A570:B570"/>
    <mergeCell ref="A571:B571"/>
    <mergeCell ref="A581:B581"/>
    <mergeCell ref="A582:B582"/>
    <mergeCell ref="A591:B591"/>
    <mergeCell ref="A592:B592"/>
    <mergeCell ref="A600:B600"/>
    <mergeCell ref="A601:B601"/>
    <mergeCell ref="A603:B603"/>
    <mergeCell ref="A612:B612"/>
    <mergeCell ref="A613:B613"/>
    <mergeCell ref="A622:B622"/>
    <mergeCell ref="A623:B623"/>
    <mergeCell ref="A630:B630"/>
    <mergeCell ref="A631:B631"/>
    <mergeCell ref="A638:B638"/>
    <mergeCell ref="A645:B645"/>
    <mergeCell ref="A646:B646"/>
    <mergeCell ref="A654:B654"/>
    <mergeCell ref="A655:B655"/>
    <mergeCell ref="A659:B659"/>
    <mergeCell ref="A660:B660"/>
    <mergeCell ref="A662:B662"/>
    <mergeCell ref="A663:B663"/>
    <mergeCell ref="A664:B664"/>
    <mergeCell ref="A665:B665"/>
    <mergeCell ref="A666:B666"/>
    <mergeCell ref="A667:B667"/>
    <mergeCell ref="A668:B668"/>
    <mergeCell ref="A669:B669"/>
    <mergeCell ref="A670:B670"/>
    <mergeCell ref="A671:B671"/>
    <mergeCell ref="A672:B672"/>
    <mergeCell ref="A673:B673"/>
    <mergeCell ref="A674:B674"/>
    <mergeCell ref="A675:B675"/>
    <mergeCell ref="A676:B676"/>
    <mergeCell ref="A677:B677"/>
    <mergeCell ref="A678:B678"/>
    <mergeCell ref="A679:B679"/>
    <mergeCell ref="A682:B682"/>
    <mergeCell ref="A683:B683"/>
    <mergeCell ref="A690:B690"/>
    <mergeCell ref="A691:B691"/>
    <mergeCell ref="A727:B727"/>
    <mergeCell ref="A728:B728"/>
    <mergeCell ref="A738:B738"/>
    <mergeCell ref="A739:B739"/>
    <mergeCell ref="A743:B743"/>
    <mergeCell ref="A744:B744"/>
    <mergeCell ref="A745:B745"/>
    <mergeCell ref="A746:B746"/>
    <mergeCell ref="A747:B747"/>
    <mergeCell ref="A748:B748"/>
    <mergeCell ref="A751:B751"/>
    <mergeCell ref="A752:B752"/>
    <mergeCell ref="A766:B766"/>
    <mergeCell ref="A767:B767"/>
    <mergeCell ref="A775:B775"/>
    <mergeCell ref="A776:B776"/>
    <mergeCell ref="A785:B785"/>
    <mergeCell ref="A786:B786"/>
    <mergeCell ref="A793:B793"/>
    <mergeCell ref="A794:B794"/>
    <mergeCell ref="A798:B798"/>
    <mergeCell ref="A799:B799"/>
    <mergeCell ref="A803:B803"/>
    <mergeCell ref="A804:B804"/>
    <mergeCell ref="A809:B809"/>
    <mergeCell ref="A810:B810"/>
    <mergeCell ref="A814:B814"/>
    <mergeCell ref="A815:B815"/>
    <mergeCell ref="A820:B820"/>
    <mergeCell ref="A821:B821"/>
    <mergeCell ref="A825:B825"/>
    <mergeCell ref="A826:B826"/>
    <mergeCell ref="A830:B830"/>
    <mergeCell ref="A831:B831"/>
    <mergeCell ref="A837:B837"/>
    <mergeCell ref="A838:B838"/>
    <mergeCell ref="A843:B843"/>
    <mergeCell ref="A844:B844"/>
    <mergeCell ref="A847:B847"/>
    <mergeCell ref="A848:B848"/>
    <mergeCell ref="A853:B853"/>
    <mergeCell ref="A854:B854"/>
    <mergeCell ref="A858:B858"/>
    <mergeCell ref="A859:B859"/>
    <mergeCell ref="A863:B863"/>
    <mergeCell ref="A864:B864"/>
    <mergeCell ref="A869:B869"/>
    <mergeCell ref="A870:B870"/>
    <mergeCell ref="A872:B872"/>
    <mergeCell ref="A875:B875"/>
    <mergeCell ref="A876:B876"/>
    <mergeCell ref="A879:B879"/>
    <mergeCell ref="A880:B880"/>
    <mergeCell ref="A886:B886"/>
    <mergeCell ref="A887:B887"/>
    <mergeCell ref="A892:B892"/>
    <mergeCell ref="A893:B893"/>
    <mergeCell ref="A899:B899"/>
    <mergeCell ref="A900:B900"/>
    <mergeCell ref="A904:B904"/>
    <mergeCell ref="A905:B905"/>
    <mergeCell ref="A909:B909"/>
    <mergeCell ref="A910:B910"/>
    <mergeCell ref="A913:B913"/>
    <mergeCell ref="A914:B914"/>
    <mergeCell ref="A917:B917"/>
    <mergeCell ref="A918:B918"/>
    <mergeCell ref="A922:B922"/>
    <mergeCell ref="A923:B923"/>
    <mergeCell ref="A928:B928"/>
    <mergeCell ref="A929:B929"/>
    <mergeCell ref="A933:B933"/>
    <mergeCell ref="A934:B934"/>
    <mergeCell ref="A940:B940"/>
    <mergeCell ref="A941:B941"/>
    <mergeCell ref="A946:B946"/>
    <mergeCell ref="A947:B947"/>
    <mergeCell ref="A950:B950"/>
    <mergeCell ref="A951:B951"/>
    <mergeCell ref="A954:B954"/>
    <mergeCell ref="A955:B955"/>
    <mergeCell ref="A959:B959"/>
    <mergeCell ref="A960:B960"/>
    <mergeCell ref="A964:B964"/>
    <mergeCell ref="A965:B965"/>
    <mergeCell ref="A969:B969"/>
    <mergeCell ref="A970:B970"/>
    <mergeCell ref="A976:B976"/>
    <mergeCell ref="A977:B977"/>
    <mergeCell ref="A984:B984"/>
    <mergeCell ref="A985:B985"/>
    <mergeCell ref="A988:B988"/>
    <mergeCell ref="A989:B989"/>
    <mergeCell ref="A993:B993"/>
    <mergeCell ref="A994:B994"/>
    <mergeCell ref="A998:B998"/>
    <mergeCell ref="A999:B999"/>
    <mergeCell ref="A1001:B1001"/>
    <mergeCell ref="A1004:B1004"/>
    <mergeCell ref="A1005:B1005"/>
    <mergeCell ref="A1009:B1009"/>
    <mergeCell ref="A1010:B1010"/>
    <mergeCell ref="A1015:B1015"/>
    <mergeCell ref="A1016:B1016"/>
    <mergeCell ref="A1020:B1020"/>
    <mergeCell ref="A1021:B1021"/>
    <mergeCell ref="A1025:B1025"/>
    <mergeCell ref="A1026:B1026"/>
    <mergeCell ref="A1031:B1031"/>
    <mergeCell ref="A1032:B1032"/>
    <mergeCell ref="A1035:B1035"/>
    <mergeCell ref="A1036:B1036"/>
    <mergeCell ref="A1040:B1040"/>
    <mergeCell ref="A1041:B1041"/>
    <mergeCell ref="A1046:B1046"/>
    <mergeCell ref="A1047:B1047"/>
    <mergeCell ref="A1053:B1053"/>
    <mergeCell ref="A1054:B1054"/>
    <mergeCell ref="A1059:B1059"/>
    <mergeCell ref="A1060:B1060"/>
    <mergeCell ref="A1063:B1063"/>
    <mergeCell ref="A1064:B1064"/>
    <mergeCell ref="A1072:B1072"/>
    <mergeCell ref="A1073:B1073"/>
    <mergeCell ref="A1078:B1078"/>
    <mergeCell ref="A1079:B1079"/>
    <mergeCell ref="A1083:B1083"/>
    <mergeCell ref="A1084:B1084"/>
    <mergeCell ref="A1086:B1086"/>
    <mergeCell ref="A1087:B1087"/>
    <mergeCell ref="A1088:B1088"/>
    <mergeCell ref="A1089:B1089"/>
    <mergeCell ref="A1090:B1090"/>
    <mergeCell ref="A1091:B1091"/>
    <mergeCell ref="A1092:B1092"/>
    <mergeCell ref="A1093:B1093"/>
    <mergeCell ref="A1094:B1094"/>
    <mergeCell ref="A1095:B1095"/>
    <mergeCell ref="A1096:B1096"/>
    <mergeCell ref="A1097:B1097"/>
    <mergeCell ref="A1098:B1098"/>
    <mergeCell ref="A1099:B1099"/>
    <mergeCell ref="A1100:B1100"/>
    <mergeCell ref="A1101:B1101"/>
    <mergeCell ref="A1102:B1102"/>
    <mergeCell ref="A1103:B1103"/>
    <mergeCell ref="A1104:B1104"/>
    <mergeCell ref="A1105:B1105"/>
    <mergeCell ref="A1106:B1106"/>
    <mergeCell ref="A1107:B1107"/>
    <mergeCell ref="A1110:B1110"/>
    <mergeCell ref="A1111:B1111"/>
    <mergeCell ref="A1138:B1138"/>
    <mergeCell ref="A1139:B1139"/>
    <mergeCell ref="A1149:B1149"/>
    <mergeCell ref="A1150:B1150"/>
    <mergeCell ref="A1162:B1162"/>
    <mergeCell ref="A1163:B1163"/>
    <mergeCell ref="A1165:B1165"/>
    <mergeCell ref="A1166:B1166"/>
    <mergeCell ref="A1169:B1169"/>
    <mergeCell ref="A1170:B1170"/>
    <mergeCell ref="A1171:B1171"/>
    <mergeCell ref="A1172:B1172"/>
    <mergeCell ref="A1173:B1173"/>
    <mergeCell ref="A1174:B1174"/>
    <mergeCell ref="A1175:B1175"/>
    <mergeCell ref="A1176:B1176"/>
    <mergeCell ref="A1177:B1177"/>
    <mergeCell ref="A1178:B1178"/>
    <mergeCell ref="A1181:B1181"/>
    <mergeCell ref="A1182:B1182"/>
    <mergeCell ref="A1192:B1192"/>
    <mergeCell ref="A1193:B1193"/>
    <mergeCell ref="A1226:B1226"/>
    <mergeCell ref="A1227:B1227"/>
    <mergeCell ref="A1228:B1228"/>
    <mergeCell ref="A1229:B1229"/>
    <mergeCell ref="A1232:B1232"/>
    <mergeCell ref="A1233:B1233"/>
    <mergeCell ref="A1249:B1249"/>
    <mergeCell ref="A1250:B1250"/>
    <mergeCell ref="A1251:B1251"/>
    <mergeCell ref="A1252:B1252"/>
    <mergeCell ref="A1255:B1255"/>
    <mergeCell ref="A1256:B1256"/>
    <mergeCell ref="A1266:B1266"/>
    <mergeCell ref="A1267:B1267"/>
    <mergeCell ref="A1271:B1271"/>
    <mergeCell ref="A1272:B1272"/>
    <mergeCell ref="A1274:B1274"/>
    <mergeCell ref="A1275:B1275"/>
    <mergeCell ref="A1276:B1276"/>
    <mergeCell ref="A1277:B1277"/>
    <mergeCell ref="A1278:B1278"/>
    <mergeCell ref="A1279:B1279"/>
    <mergeCell ref="A1280:B1280"/>
    <mergeCell ref="A1281:B1281"/>
    <mergeCell ref="A1282:B1282"/>
    <mergeCell ref="A1283:B1283"/>
    <mergeCell ref="A1284:B1284"/>
    <mergeCell ref="A1285:B1285"/>
    <mergeCell ref="A1286:B1286"/>
    <mergeCell ref="A1287:B1287"/>
    <mergeCell ref="A1288:B1288"/>
    <mergeCell ref="A1289:B1289"/>
    <mergeCell ref="A1290:B1290"/>
    <mergeCell ref="A1291:B1291"/>
    <mergeCell ref="A1292:B1292"/>
    <mergeCell ref="A1293:B1293"/>
    <mergeCell ref="A1294:B1294"/>
    <mergeCell ref="A1297:B1297"/>
    <mergeCell ref="A1298:B1298"/>
    <mergeCell ref="A1303:B1303"/>
    <mergeCell ref="A1304:B1304"/>
    <mergeCell ref="A1308:B1308"/>
    <mergeCell ref="A1309:B1309"/>
    <mergeCell ref="A1313:B1313"/>
    <mergeCell ref="A1314:B1314"/>
    <mergeCell ref="A1317:B1317"/>
    <mergeCell ref="A1318:B1318"/>
    <mergeCell ref="A1321:B1321"/>
    <mergeCell ref="A1322:B1322"/>
    <mergeCell ref="A1327:B1327"/>
    <mergeCell ref="A1328:B1328"/>
    <mergeCell ref="A1331:B1331"/>
    <mergeCell ref="A1332:B1332"/>
    <mergeCell ref="A1335:B1335"/>
    <mergeCell ref="A1336:B1336"/>
    <mergeCell ref="A1340:B1340"/>
    <mergeCell ref="A1341:B1341"/>
    <mergeCell ref="A1343:B1343"/>
    <mergeCell ref="A1344:B1344"/>
    <mergeCell ref="A1347:B1347"/>
    <mergeCell ref="A1348:B1348"/>
    <mergeCell ref="A1352:B1352"/>
    <mergeCell ref="A1353:B1353"/>
    <mergeCell ref="A1356:B1356"/>
    <mergeCell ref="A1357:B1357"/>
    <mergeCell ref="A1360:B1360"/>
    <mergeCell ref="A1361:B1361"/>
    <mergeCell ref="A1365:B1365"/>
    <mergeCell ref="A1366:B1366"/>
    <mergeCell ref="A1370:B1370"/>
    <mergeCell ref="A1371:B1371"/>
    <mergeCell ref="A1374:B1374"/>
    <mergeCell ref="A1375:B1375"/>
    <mergeCell ref="A1377:B1377"/>
    <mergeCell ref="A1380:B1380"/>
    <mergeCell ref="A1381:B1381"/>
    <mergeCell ref="A1385:B1385"/>
    <mergeCell ref="A1386:B1386"/>
    <mergeCell ref="A1389:B1389"/>
    <mergeCell ref="A1390:B1390"/>
    <mergeCell ref="A1393:B1393"/>
    <mergeCell ref="A1394:B1394"/>
    <mergeCell ref="A1397:B1397"/>
    <mergeCell ref="A1398:B1398"/>
    <mergeCell ref="A1401:B1401"/>
    <mergeCell ref="A1402:B1402"/>
    <mergeCell ref="A1405:B1405"/>
    <mergeCell ref="A1406:B1406"/>
    <mergeCell ref="A1410:B1410"/>
    <mergeCell ref="A1411:B1411"/>
    <mergeCell ref="A1416:B1416"/>
    <mergeCell ref="A1417:B1417"/>
    <mergeCell ref="A1422:B1422"/>
    <mergeCell ref="A1423:B1423"/>
    <mergeCell ref="A1426:B1426"/>
    <mergeCell ref="A1430:B1430"/>
    <mergeCell ref="A1431:B1431"/>
    <mergeCell ref="A1434:B1434"/>
    <mergeCell ref="A1435:B1435"/>
    <mergeCell ref="A1438:B1438"/>
    <mergeCell ref="A1439:B1439"/>
    <mergeCell ref="A1443:B1443"/>
    <mergeCell ref="A1444:B1444"/>
    <mergeCell ref="A1448:B1448"/>
    <mergeCell ref="A1449:B1449"/>
    <mergeCell ref="A1456:B1456"/>
    <mergeCell ref="A1457:B1457"/>
    <mergeCell ref="A1461:B1461"/>
    <mergeCell ref="A1462:B1462"/>
    <mergeCell ref="A1466:B1466"/>
    <mergeCell ref="A1467:B1467"/>
    <mergeCell ref="A1471:B1471"/>
    <mergeCell ref="A1472:B1472"/>
    <mergeCell ref="A1476:B1476"/>
    <mergeCell ref="A1477:B1477"/>
    <mergeCell ref="A1480:B1480"/>
    <mergeCell ref="A1481:B1481"/>
    <mergeCell ref="A1486:B1486"/>
    <mergeCell ref="A1487:B1487"/>
    <mergeCell ref="A1491:B1491"/>
    <mergeCell ref="A1492:B1492"/>
    <mergeCell ref="A1495:B1495"/>
    <mergeCell ref="A1496:B1496"/>
    <mergeCell ref="A1501:B1501"/>
    <mergeCell ref="A1502:B1502"/>
    <mergeCell ref="A1505:B1505"/>
    <mergeCell ref="A1506:B1506"/>
    <mergeCell ref="A1509:B1509"/>
    <mergeCell ref="A1510:B1510"/>
    <mergeCell ref="A1515:B1515"/>
    <mergeCell ref="A1516:B1516"/>
    <mergeCell ref="A1520:B1520"/>
    <mergeCell ref="A1521:B1521"/>
    <mergeCell ref="A1525:B1525"/>
    <mergeCell ref="A1526:B1526"/>
    <mergeCell ref="A1531:B1531"/>
    <mergeCell ref="A1532:B1532"/>
    <mergeCell ref="A1534:B1534"/>
    <mergeCell ref="A1535:B1535"/>
    <mergeCell ref="A1537:B1537"/>
    <mergeCell ref="A1540:B1540"/>
    <mergeCell ref="A1543:B1543"/>
    <mergeCell ref="A1544:B1544"/>
    <mergeCell ref="A1548:B1548"/>
    <mergeCell ref="A1549:B1549"/>
    <mergeCell ref="A1554:B1554"/>
    <mergeCell ref="A1555:B1555"/>
    <mergeCell ref="A1561:B1561"/>
    <mergeCell ref="A1562:B1562"/>
    <mergeCell ref="A1566:B1566"/>
    <mergeCell ref="A1567:B1567"/>
    <mergeCell ref="A1569:B1569"/>
    <mergeCell ref="A1573:B1573"/>
    <mergeCell ref="A1574:B1574"/>
    <mergeCell ref="A1579:B1579"/>
    <mergeCell ref="A1580:B1580"/>
    <mergeCell ref="A1584:B1584"/>
    <mergeCell ref="A1585:B1585"/>
    <mergeCell ref="A1587:B1587"/>
    <mergeCell ref="A1591:B1591"/>
    <mergeCell ref="A1592:B1592"/>
    <mergeCell ref="A1596:B1596"/>
    <mergeCell ref="A1597:B1597"/>
    <mergeCell ref="A1600:B1600"/>
    <mergeCell ref="A1601:B1601"/>
    <mergeCell ref="A1606:B1606"/>
    <mergeCell ref="A1607:B1607"/>
    <mergeCell ref="A1610:B1610"/>
    <mergeCell ref="A1611:B1611"/>
    <mergeCell ref="A1615:B1615"/>
    <mergeCell ref="A1616:B1616"/>
    <mergeCell ref="A1620:B1620"/>
    <mergeCell ref="A1621:B1621"/>
    <mergeCell ref="A1626:B1626"/>
    <mergeCell ref="A1627:B1627"/>
    <mergeCell ref="A1636:B1636"/>
    <mergeCell ref="A1637:B1637"/>
    <mergeCell ref="A1639:B1639"/>
    <mergeCell ref="A1645:B1645"/>
    <mergeCell ref="A1646:B1646"/>
    <mergeCell ref="A1652:B1652"/>
    <mergeCell ref="A1653:B1653"/>
    <mergeCell ref="A1659:B1659"/>
    <mergeCell ref="A1660:B1660"/>
    <mergeCell ref="A1665:B1665"/>
    <mergeCell ref="A1666:B1666"/>
    <mergeCell ref="A1669:B1669"/>
    <mergeCell ref="A1670:B1670"/>
    <mergeCell ref="A1672:B1672"/>
    <mergeCell ref="A1673:B1673"/>
    <mergeCell ref="A1676:B1676"/>
    <mergeCell ref="A1677:B1677"/>
    <mergeCell ref="A1680:B1680"/>
    <mergeCell ref="A1682:B1682"/>
    <mergeCell ref="A1683:B1683"/>
    <mergeCell ref="A1686:B1686"/>
    <mergeCell ref="A1687:B1687"/>
    <mergeCell ref="A1690:B1690"/>
    <mergeCell ref="A1691:B1691"/>
    <mergeCell ref="A1694:B1694"/>
    <mergeCell ref="A1695:B1695"/>
    <mergeCell ref="A1699:B1699"/>
    <mergeCell ref="A1700:B1700"/>
    <mergeCell ref="A1705:B1705"/>
    <mergeCell ref="A1706:B1706"/>
    <mergeCell ref="A1708:B1708"/>
    <mergeCell ref="A1709:B1709"/>
    <mergeCell ref="A1714:B1714"/>
    <mergeCell ref="A1715:B1715"/>
    <mergeCell ref="A1718:B1718"/>
    <mergeCell ref="A1719:B1719"/>
    <mergeCell ref="A1723:B1723"/>
    <mergeCell ref="A1724:B1724"/>
    <mergeCell ref="A1726:B1726"/>
    <mergeCell ref="A1730:B1730"/>
    <mergeCell ref="A1731:B1731"/>
    <mergeCell ref="A1735:B1735"/>
    <mergeCell ref="A1736:B1736"/>
    <mergeCell ref="A1739:B1739"/>
    <mergeCell ref="A1740:B1740"/>
    <mergeCell ref="A1746:B1746"/>
    <mergeCell ref="A1747:B1747"/>
    <mergeCell ref="A1751:B1751"/>
    <mergeCell ref="A1752:B1752"/>
    <mergeCell ref="A1755:B1755"/>
    <mergeCell ref="A1756:B1756"/>
    <mergeCell ref="A1761:B1761"/>
    <mergeCell ref="A1762:B1762"/>
    <mergeCell ref="A1771:B1771"/>
    <mergeCell ref="A1772:B1772"/>
    <mergeCell ref="A1775:B1775"/>
    <mergeCell ref="A1776:B1776"/>
    <mergeCell ref="A1779:B1779"/>
    <mergeCell ref="A1780:B1780"/>
    <mergeCell ref="A1783:B1783"/>
    <mergeCell ref="A1784:B1784"/>
    <mergeCell ref="A1788:B1788"/>
    <mergeCell ref="A1789:B1789"/>
    <mergeCell ref="A1794:B1794"/>
    <mergeCell ref="A1795:B1795"/>
    <mergeCell ref="A1820:B1820"/>
    <mergeCell ref="A1814:B1814"/>
    <mergeCell ref="A1815:B1815"/>
    <mergeCell ref="A1797:B1797"/>
    <mergeCell ref="A1798:B1798"/>
    <mergeCell ref="A1801:B1801"/>
    <mergeCell ref="A1802:B1802"/>
    <mergeCell ref="A1806:B1806"/>
    <mergeCell ref="A1807:B1807"/>
    <mergeCell ref="A1809:B1809"/>
    <mergeCell ref="A1810:B1810"/>
    <mergeCell ref="A1819:B1819"/>
  </mergeCells>
  <pageMargins left="0.7" right="0.7" top="0.75" bottom="0.75" header="0.3" footer="0.3"/>
  <pageSetup paperSize="9" scale="55" fitToHeight="0" orientation="portrait" r:id="rId1"/>
  <headerFooter>
    <oddFooter>Stranica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4F295D-EC44-469B-AF2A-A5AE81B5CC73}">
  <sheetPr>
    <tabColor rgb="FF92D050"/>
    <pageSetUpPr fitToPage="1"/>
  </sheetPr>
  <dimension ref="A1:I18"/>
  <sheetViews>
    <sheetView workbookViewId="0">
      <selection activeCell="B25" sqref="B25"/>
    </sheetView>
  </sheetViews>
  <sheetFormatPr defaultRowHeight="12.75" x14ac:dyDescent="0.2"/>
  <cols>
    <col min="1" max="1" width="9.140625" style="7"/>
    <col min="2" max="2" width="54.5703125" style="7" customWidth="1"/>
    <col min="3" max="3" width="13.7109375" style="7" customWidth="1"/>
    <col min="4" max="257" width="9.140625" style="7"/>
    <col min="258" max="258" width="54.5703125" style="7" customWidth="1"/>
    <col min="259" max="259" width="13.7109375" style="7" customWidth="1"/>
    <col min="260" max="513" width="9.140625" style="7"/>
    <col min="514" max="514" width="54.5703125" style="7" customWidth="1"/>
    <col min="515" max="515" width="13.7109375" style="7" customWidth="1"/>
    <col min="516" max="769" width="9.140625" style="7"/>
    <col min="770" max="770" width="54.5703125" style="7" customWidth="1"/>
    <col min="771" max="771" width="13.7109375" style="7" customWidth="1"/>
    <col min="772" max="1025" width="9.140625" style="7"/>
    <col min="1026" max="1026" width="54.5703125" style="7" customWidth="1"/>
    <col min="1027" max="1027" width="13.7109375" style="7" customWidth="1"/>
    <col min="1028" max="1281" width="9.140625" style="7"/>
    <col min="1282" max="1282" width="54.5703125" style="7" customWidth="1"/>
    <col min="1283" max="1283" width="13.7109375" style="7" customWidth="1"/>
    <col min="1284" max="1537" width="9.140625" style="7"/>
    <col min="1538" max="1538" width="54.5703125" style="7" customWidth="1"/>
    <col min="1539" max="1539" width="13.7109375" style="7" customWidth="1"/>
    <col min="1540" max="1793" width="9.140625" style="7"/>
    <col min="1794" max="1794" width="54.5703125" style="7" customWidth="1"/>
    <col min="1795" max="1795" width="13.7109375" style="7" customWidth="1"/>
    <col min="1796" max="2049" width="9.140625" style="7"/>
    <col min="2050" max="2050" width="54.5703125" style="7" customWidth="1"/>
    <col min="2051" max="2051" width="13.7109375" style="7" customWidth="1"/>
    <col min="2052" max="2305" width="9.140625" style="7"/>
    <col min="2306" max="2306" width="54.5703125" style="7" customWidth="1"/>
    <col min="2307" max="2307" width="13.7109375" style="7" customWidth="1"/>
    <col min="2308" max="2561" width="9.140625" style="7"/>
    <col min="2562" max="2562" width="54.5703125" style="7" customWidth="1"/>
    <col min="2563" max="2563" width="13.7109375" style="7" customWidth="1"/>
    <col min="2564" max="2817" width="9.140625" style="7"/>
    <col min="2818" max="2818" width="54.5703125" style="7" customWidth="1"/>
    <col min="2819" max="2819" width="13.7109375" style="7" customWidth="1"/>
    <col min="2820" max="3073" width="9.140625" style="7"/>
    <col min="3074" max="3074" width="54.5703125" style="7" customWidth="1"/>
    <col min="3075" max="3075" width="13.7109375" style="7" customWidth="1"/>
    <col min="3076" max="3329" width="9.140625" style="7"/>
    <col min="3330" max="3330" width="54.5703125" style="7" customWidth="1"/>
    <col min="3331" max="3331" width="13.7109375" style="7" customWidth="1"/>
    <col min="3332" max="3585" width="9.140625" style="7"/>
    <col min="3586" max="3586" width="54.5703125" style="7" customWidth="1"/>
    <col min="3587" max="3587" width="13.7109375" style="7" customWidth="1"/>
    <col min="3588" max="3841" width="9.140625" style="7"/>
    <col min="3842" max="3842" width="54.5703125" style="7" customWidth="1"/>
    <col min="3843" max="3843" width="13.7109375" style="7" customWidth="1"/>
    <col min="3844" max="4097" width="9.140625" style="7"/>
    <col min="4098" max="4098" width="54.5703125" style="7" customWidth="1"/>
    <col min="4099" max="4099" width="13.7109375" style="7" customWidth="1"/>
    <col min="4100" max="4353" width="9.140625" style="7"/>
    <col min="4354" max="4354" width="54.5703125" style="7" customWidth="1"/>
    <col min="4355" max="4355" width="13.7109375" style="7" customWidth="1"/>
    <col min="4356" max="4609" width="9.140625" style="7"/>
    <col min="4610" max="4610" width="54.5703125" style="7" customWidth="1"/>
    <col min="4611" max="4611" width="13.7109375" style="7" customWidth="1"/>
    <col min="4612" max="4865" width="9.140625" style="7"/>
    <col min="4866" max="4866" width="54.5703125" style="7" customWidth="1"/>
    <col min="4867" max="4867" width="13.7109375" style="7" customWidth="1"/>
    <col min="4868" max="5121" width="9.140625" style="7"/>
    <col min="5122" max="5122" width="54.5703125" style="7" customWidth="1"/>
    <col min="5123" max="5123" width="13.7109375" style="7" customWidth="1"/>
    <col min="5124" max="5377" width="9.140625" style="7"/>
    <col min="5378" max="5378" width="54.5703125" style="7" customWidth="1"/>
    <col min="5379" max="5379" width="13.7109375" style="7" customWidth="1"/>
    <col min="5380" max="5633" width="9.140625" style="7"/>
    <col min="5634" max="5634" width="54.5703125" style="7" customWidth="1"/>
    <col min="5635" max="5635" width="13.7109375" style="7" customWidth="1"/>
    <col min="5636" max="5889" width="9.140625" style="7"/>
    <col min="5890" max="5890" width="54.5703125" style="7" customWidth="1"/>
    <col min="5891" max="5891" width="13.7109375" style="7" customWidth="1"/>
    <col min="5892" max="6145" width="9.140625" style="7"/>
    <col min="6146" max="6146" width="54.5703125" style="7" customWidth="1"/>
    <col min="6147" max="6147" width="13.7109375" style="7" customWidth="1"/>
    <col min="6148" max="6401" width="9.140625" style="7"/>
    <col min="6402" max="6402" width="54.5703125" style="7" customWidth="1"/>
    <col min="6403" max="6403" width="13.7109375" style="7" customWidth="1"/>
    <col min="6404" max="6657" width="9.140625" style="7"/>
    <col min="6658" max="6658" width="54.5703125" style="7" customWidth="1"/>
    <col min="6659" max="6659" width="13.7109375" style="7" customWidth="1"/>
    <col min="6660" max="6913" width="9.140625" style="7"/>
    <col min="6914" max="6914" width="54.5703125" style="7" customWidth="1"/>
    <col min="6915" max="6915" width="13.7109375" style="7" customWidth="1"/>
    <col min="6916" max="7169" width="9.140625" style="7"/>
    <col min="7170" max="7170" width="54.5703125" style="7" customWidth="1"/>
    <col min="7171" max="7171" width="13.7109375" style="7" customWidth="1"/>
    <col min="7172" max="7425" width="9.140625" style="7"/>
    <col min="7426" max="7426" width="54.5703125" style="7" customWidth="1"/>
    <col min="7427" max="7427" width="13.7109375" style="7" customWidth="1"/>
    <col min="7428" max="7681" width="9.140625" style="7"/>
    <col min="7682" max="7682" width="54.5703125" style="7" customWidth="1"/>
    <col min="7683" max="7683" width="13.7109375" style="7" customWidth="1"/>
    <col min="7684" max="7937" width="9.140625" style="7"/>
    <col min="7938" max="7938" width="54.5703125" style="7" customWidth="1"/>
    <col min="7939" max="7939" width="13.7109375" style="7" customWidth="1"/>
    <col min="7940" max="8193" width="9.140625" style="7"/>
    <col min="8194" max="8194" width="54.5703125" style="7" customWidth="1"/>
    <col min="8195" max="8195" width="13.7109375" style="7" customWidth="1"/>
    <col min="8196" max="8449" width="9.140625" style="7"/>
    <col min="8450" max="8450" width="54.5703125" style="7" customWidth="1"/>
    <col min="8451" max="8451" width="13.7109375" style="7" customWidth="1"/>
    <col min="8452" max="8705" width="9.140625" style="7"/>
    <col min="8706" max="8706" width="54.5703125" style="7" customWidth="1"/>
    <col min="8707" max="8707" width="13.7109375" style="7" customWidth="1"/>
    <col min="8708" max="8961" width="9.140625" style="7"/>
    <col min="8962" max="8962" width="54.5703125" style="7" customWidth="1"/>
    <col min="8963" max="8963" width="13.7109375" style="7" customWidth="1"/>
    <col min="8964" max="9217" width="9.140625" style="7"/>
    <col min="9218" max="9218" width="54.5703125" style="7" customWidth="1"/>
    <col min="9219" max="9219" width="13.7109375" style="7" customWidth="1"/>
    <col min="9220" max="9473" width="9.140625" style="7"/>
    <col min="9474" max="9474" width="54.5703125" style="7" customWidth="1"/>
    <col min="9475" max="9475" width="13.7109375" style="7" customWidth="1"/>
    <col min="9476" max="9729" width="9.140625" style="7"/>
    <col min="9730" max="9730" width="54.5703125" style="7" customWidth="1"/>
    <col min="9731" max="9731" width="13.7109375" style="7" customWidth="1"/>
    <col min="9732" max="9985" width="9.140625" style="7"/>
    <col min="9986" max="9986" width="54.5703125" style="7" customWidth="1"/>
    <col min="9987" max="9987" width="13.7109375" style="7" customWidth="1"/>
    <col min="9988" max="10241" width="9.140625" style="7"/>
    <col min="10242" max="10242" width="54.5703125" style="7" customWidth="1"/>
    <col min="10243" max="10243" width="13.7109375" style="7" customWidth="1"/>
    <col min="10244" max="10497" width="9.140625" style="7"/>
    <col min="10498" max="10498" width="54.5703125" style="7" customWidth="1"/>
    <col min="10499" max="10499" width="13.7109375" style="7" customWidth="1"/>
    <col min="10500" max="10753" width="9.140625" style="7"/>
    <col min="10754" max="10754" width="54.5703125" style="7" customWidth="1"/>
    <col min="10755" max="10755" width="13.7109375" style="7" customWidth="1"/>
    <col min="10756" max="11009" width="9.140625" style="7"/>
    <col min="11010" max="11010" width="54.5703125" style="7" customWidth="1"/>
    <col min="11011" max="11011" width="13.7109375" style="7" customWidth="1"/>
    <col min="11012" max="11265" width="9.140625" style="7"/>
    <col min="11266" max="11266" width="54.5703125" style="7" customWidth="1"/>
    <col min="11267" max="11267" width="13.7109375" style="7" customWidth="1"/>
    <col min="11268" max="11521" width="9.140625" style="7"/>
    <col min="11522" max="11522" width="54.5703125" style="7" customWidth="1"/>
    <col min="11523" max="11523" width="13.7109375" style="7" customWidth="1"/>
    <col min="11524" max="11777" width="9.140625" style="7"/>
    <col min="11778" max="11778" width="54.5703125" style="7" customWidth="1"/>
    <col min="11779" max="11779" width="13.7109375" style="7" customWidth="1"/>
    <col min="11780" max="12033" width="9.140625" style="7"/>
    <col min="12034" max="12034" width="54.5703125" style="7" customWidth="1"/>
    <col min="12035" max="12035" width="13.7109375" style="7" customWidth="1"/>
    <col min="12036" max="12289" width="9.140625" style="7"/>
    <col min="12290" max="12290" width="54.5703125" style="7" customWidth="1"/>
    <col min="12291" max="12291" width="13.7109375" style="7" customWidth="1"/>
    <col min="12292" max="12545" width="9.140625" style="7"/>
    <col min="12546" max="12546" width="54.5703125" style="7" customWidth="1"/>
    <col min="12547" max="12547" width="13.7109375" style="7" customWidth="1"/>
    <col min="12548" max="12801" width="9.140625" style="7"/>
    <col min="12802" max="12802" width="54.5703125" style="7" customWidth="1"/>
    <col min="12803" max="12803" width="13.7109375" style="7" customWidth="1"/>
    <col min="12804" max="13057" width="9.140625" style="7"/>
    <col min="13058" max="13058" width="54.5703125" style="7" customWidth="1"/>
    <col min="13059" max="13059" width="13.7109375" style="7" customWidth="1"/>
    <col min="13060" max="13313" width="9.140625" style="7"/>
    <col min="13314" max="13314" width="54.5703125" style="7" customWidth="1"/>
    <col min="13315" max="13315" width="13.7109375" style="7" customWidth="1"/>
    <col min="13316" max="13569" width="9.140625" style="7"/>
    <col min="13570" max="13570" width="54.5703125" style="7" customWidth="1"/>
    <col min="13571" max="13571" width="13.7109375" style="7" customWidth="1"/>
    <col min="13572" max="13825" width="9.140625" style="7"/>
    <col min="13826" max="13826" width="54.5703125" style="7" customWidth="1"/>
    <col min="13827" max="13827" width="13.7109375" style="7" customWidth="1"/>
    <col min="13828" max="14081" width="9.140625" style="7"/>
    <col min="14082" max="14082" width="54.5703125" style="7" customWidth="1"/>
    <col min="14083" max="14083" width="13.7109375" style="7" customWidth="1"/>
    <col min="14084" max="14337" width="9.140625" style="7"/>
    <col min="14338" max="14338" width="54.5703125" style="7" customWidth="1"/>
    <col min="14339" max="14339" width="13.7109375" style="7" customWidth="1"/>
    <col min="14340" max="14593" width="9.140625" style="7"/>
    <col min="14594" max="14594" width="54.5703125" style="7" customWidth="1"/>
    <col min="14595" max="14595" width="13.7109375" style="7" customWidth="1"/>
    <col min="14596" max="14849" width="9.140625" style="7"/>
    <col min="14850" max="14850" width="54.5703125" style="7" customWidth="1"/>
    <col min="14851" max="14851" width="13.7109375" style="7" customWidth="1"/>
    <col min="14852" max="15105" width="9.140625" style="7"/>
    <col min="15106" max="15106" width="54.5703125" style="7" customWidth="1"/>
    <col min="15107" max="15107" width="13.7109375" style="7" customWidth="1"/>
    <col min="15108" max="15361" width="9.140625" style="7"/>
    <col min="15362" max="15362" width="54.5703125" style="7" customWidth="1"/>
    <col min="15363" max="15363" width="13.7109375" style="7" customWidth="1"/>
    <col min="15364" max="15617" width="9.140625" style="7"/>
    <col min="15618" max="15618" width="54.5703125" style="7" customWidth="1"/>
    <col min="15619" max="15619" width="13.7109375" style="7" customWidth="1"/>
    <col min="15620" max="15873" width="9.140625" style="7"/>
    <col min="15874" max="15874" width="54.5703125" style="7" customWidth="1"/>
    <col min="15875" max="15875" width="13.7109375" style="7" customWidth="1"/>
    <col min="15876" max="16129" width="9.140625" style="7"/>
    <col min="16130" max="16130" width="54.5703125" style="7" customWidth="1"/>
    <col min="16131" max="16131" width="13.7109375" style="7" customWidth="1"/>
    <col min="16132" max="16384" width="9.140625" style="7"/>
  </cols>
  <sheetData>
    <row r="1" spans="1:9" ht="18.75" customHeight="1" x14ac:dyDescent="0.2">
      <c r="A1" s="209" t="s">
        <v>1016</v>
      </c>
      <c r="B1" s="209"/>
      <c r="C1" s="209"/>
      <c r="D1" s="209"/>
      <c r="E1" s="209"/>
      <c r="F1" s="209"/>
      <c r="G1" s="209"/>
      <c r="H1" s="209"/>
      <c r="I1" s="209"/>
    </row>
    <row r="2" spans="1:9" ht="14.25" x14ac:dyDescent="0.2">
      <c r="A2" s="166"/>
      <c r="B2" s="166"/>
      <c r="C2" s="166"/>
      <c r="D2" s="166"/>
      <c r="E2" s="166"/>
      <c r="F2" s="166"/>
      <c r="G2" s="166"/>
      <c r="H2" s="166"/>
    </row>
    <row r="3" spans="1:9" ht="50.25" customHeight="1" x14ac:dyDescent="0.2">
      <c r="A3" s="210" t="s">
        <v>1020</v>
      </c>
      <c r="B3" s="210"/>
      <c r="C3" s="210"/>
      <c r="D3" s="210"/>
      <c r="E3" s="210"/>
      <c r="F3" s="210"/>
      <c r="G3" s="210"/>
      <c r="H3" s="210"/>
      <c r="I3" s="210"/>
    </row>
    <row r="4" spans="1:9" ht="14.25" x14ac:dyDescent="0.2">
      <c r="A4" s="166"/>
      <c r="B4" s="166"/>
      <c r="C4" s="166"/>
      <c r="D4" s="166"/>
      <c r="E4" s="166"/>
      <c r="F4" s="166"/>
      <c r="G4" s="166"/>
      <c r="H4" s="166"/>
    </row>
    <row r="5" spans="1:9" ht="14.25" x14ac:dyDescent="0.2">
      <c r="A5" s="209" t="s">
        <v>1017</v>
      </c>
      <c r="B5" s="209"/>
      <c r="C5" s="209"/>
      <c r="D5" s="209"/>
      <c r="E5" s="209"/>
      <c r="F5" s="209"/>
      <c r="G5" s="209"/>
      <c r="H5" s="209"/>
      <c r="I5" s="209"/>
    </row>
    <row r="6" spans="1:9" ht="14.25" x14ac:dyDescent="0.2">
      <c r="A6" s="166"/>
      <c r="B6" s="166"/>
      <c r="C6" s="166"/>
      <c r="D6" s="166"/>
      <c r="E6" s="166"/>
      <c r="F6" s="166"/>
      <c r="G6" s="166"/>
      <c r="H6" s="166"/>
    </row>
    <row r="7" spans="1:9" ht="28.5" customHeight="1" x14ac:dyDescent="0.2">
      <c r="A7" s="210" t="s">
        <v>1021</v>
      </c>
      <c r="B7" s="210"/>
      <c r="C7" s="210"/>
      <c r="D7" s="210"/>
      <c r="E7" s="210"/>
      <c r="F7" s="210"/>
      <c r="G7" s="210"/>
      <c r="H7" s="210"/>
      <c r="I7" s="210"/>
    </row>
    <row r="8" spans="1:9" ht="31.5" customHeight="1" x14ac:dyDescent="0.2">
      <c r="A8" s="210" t="s">
        <v>1022</v>
      </c>
      <c r="B8" s="210"/>
      <c r="C8" s="210"/>
      <c r="D8" s="210"/>
      <c r="E8" s="210"/>
      <c r="F8" s="210"/>
      <c r="G8" s="210"/>
      <c r="H8" s="210"/>
      <c r="I8" s="210"/>
    </row>
    <row r="9" spans="1:9" ht="14.25" x14ac:dyDescent="0.2">
      <c r="A9" s="166"/>
      <c r="B9" s="166"/>
      <c r="C9" s="166"/>
      <c r="D9" s="166"/>
      <c r="E9" s="166"/>
      <c r="F9" s="166"/>
      <c r="G9" s="166"/>
      <c r="H9" s="166"/>
    </row>
    <row r="10" spans="1:9" ht="14.25" x14ac:dyDescent="0.2">
      <c r="A10" s="166"/>
      <c r="B10" s="166"/>
      <c r="C10" s="166"/>
      <c r="D10" s="166"/>
      <c r="E10" s="166"/>
      <c r="F10" s="166"/>
      <c r="G10" s="166"/>
      <c r="H10" s="166"/>
    </row>
    <row r="11" spans="1:9" ht="14.25" x14ac:dyDescent="0.2">
      <c r="A11" s="166"/>
      <c r="B11" s="166"/>
      <c r="C11" s="166"/>
      <c r="D11" s="166"/>
      <c r="E11" s="166"/>
      <c r="F11" s="166"/>
      <c r="G11" s="166"/>
      <c r="H11" s="166"/>
    </row>
    <row r="12" spans="1:9" ht="15.75" x14ac:dyDescent="0.2">
      <c r="A12" s="183" t="s">
        <v>1023</v>
      </c>
      <c r="B12" s="167"/>
      <c r="C12" s="166"/>
      <c r="D12" s="166"/>
      <c r="E12" s="166" t="s">
        <v>1018</v>
      </c>
      <c r="F12" s="166"/>
      <c r="G12" s="166"/>
      <c r="H12" s="166"/>
    </row>
    <row r="13" spans="1:9" ht="15.75" x14ac:dyDescent="0.2">
      <c r="A13" s="183" t="s">
        <v>1024</v>
      </c>
      <c r="B13" s="167"/>
      <c r="C13" s="166"/>
      <c r="D13" s="166"/>
      <c r="E13" s="166"/>
      <c r="F13" s="166"/>
      <c r="G13" s="166"/>
      <c r="H13" s="166"/>
    </row>
    <row r="14" spans="1:9" ht="14.25" x14ac:dyDescent="0.2">
      <c r="A14" s="166"/>
      <c r="B14" s="166"/>
      <c r="C14" s="166"/>
      <c r="D14" s="166"/>
      <c r="E14" s="166" t="s">
        <v>1019</v>
      </c>
      <c r="F14" s="166"/>
      <c r="G14" s="166"/>
      <c r="H14" s="166"/>
    </row>
    <row r="15" spans="1:9" ht="14.25" x14ac:dyDescent="0.2">
      <c r="A15" s="166" t="s">
        <v>1025</v>
      </c>
      <c r="B15" s="167"/>
      <c r="C15" s="166"/>
      <c r="D15" s="166"/>
      <c r="E15" s="166"/>
      <c r="F15" s="166"/>
      <c r="G15" s="166"/>
      <c r="H15" s="166"/>
    </row>
    <row r="16" spans="1:9" ht="14.25" x14ac:dyDescent="0.2">
      <c r="A16" s="167"/>
      <c r="B16" s="167"/>
      <c r="C16" s="166"/>
      <c r="D16" s="166"/>
      <c r="E16" s="166"/>
      <c r="F16" s="166"/>
      <c r="G16" s="166"/>
      <c r="H16" s="166"/>
    </row>
    <row r="17" spans="1:2" x14ac:dyDescent="0.2">
      <c r="A17" s="168"/>
      <c r="B17" s="168"/>
    </row>
    <row r="18" spans="1:2" ht="16.5" customHeight="1" x14ac:dyDescent="0.2"/>
  </sheetData>
  <mergeCells count="5">
    <mergeCell ref="A1:I1"/>
    <mergeCell ref="A3:I3"/>
    <mergeCell ref="A5:I5"/>
    <mergeCell ref="A7:I7"/>
    <mergeCell ref="A8:I8"/>
  </mergeCells>
  <pageMargins left="0.7" right="0.7" top="0.75" bottom="0.75" header="0.3" footer="0.3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rasponi</vt:lpstr>
      </vt:variant>
      <vt:variant>
        <vt:i4>5</vt:i4>
      </vt:variant>
    </vt:vector>
  </HeadingPairs>
  <TitlesOfParts>
    <vt:vector size="14" baseType="lpstr">
      <vt:lpstr>1. Opći dio-sažetak</vt:lpstr>
      <vt:lpstr>2. Opći-ekonomska klasif.</vt:lpstr>
      <vt:lpstr>3. Opći-izvori</vt:lpstr>
      <vt:lpstr>4. Opći-funkcijska klasif.</vt:lpstr>
      <vt:lpstr>5.Račun financiranja-ekon.klas.</vt:lpstr>
      <vt:lpstr>6.Račun financiranj-izvori</vt:lpstr>
      <vt:lpstr>7.Posebni-organizacijska klas.</vt:lpstr>
      <vt:lpstr>8.Posebni-programska klas.</vt:lpstr>
      <vt:lpstr>9. ostalo</vt:lpstr>
      <vt:lpstr>'2. Opći-ekonomska klasif.'!Ispis_naslova</vt:lpstr>
      <vt:lpstr>'3. Opći-izvori'!Ispis_naslova</vt:lpstr>
      <vt:lpstr>'4. Opći-funkcijska klasif.'!Ispis_naslova</vt:lpstr>
      <vt:lpstr>'8.Posebni-programska klas.'!Ispis_naslova</vt:lpstr>
      <vt:lpstr>'1. Opći dio-sažetak'!Podrucje_ispisa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Ivana Kraljević Radalj</cp:lastModifiedBy>
  <cp:lastPrinted>2025-09-12T08:30:02Z</cp:lastPrinted>
  <dcterms:created xsi:type="dcterms:W3CDTF">2025-08-28T08:03:54Z</dcterms:created>
  <dcterms:modified xsi:type="dcterms:W3CDTF">2025-11-27T09:25:13Z</dcterms:modified>
</cp:coreProperties>
</file>